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drawings/drawing8.xml" ContentType="application/vnd.openxmlformats-officedocument.drawing+xml"/>
  <Override PartName="/xl/comments2.xml" ContentType="application/vnd.openxmlformats-officedocument.spreadsheetml.comments+xml"/>
  <Override PartName="/xl/drawings/drawing9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8"/>
  <workbookPr/>
  <mc:AlternateContent xmlns:mc="http://schemas.openxmlformats.org/markup-compatibility/2006">
    <mc:Choice Requires="x15">
      <x15ac:absPath xmlns:x15ac="http://schemas.microsoft.com/office/spreadsheetml/2010/11/ac" url="C:\Users\leifh\Documents\Mina webbplatser\B-one\olers2024wp\Root\"/>
    </mc:Choice>
  </mc:AlternateContent>
  <xr:revisionPtr revIDLastSave="0" documentId="8_{234CB39A-41E6-4449-8847-3BFF349454F6}" xr6:coauthVersionLast="36" xr6:coauthVersionMax="36" xr10:uidLastSave="{00000000-0000-0000-0000-000000000000}"/>
  <bookViews>
    <workbookView xWindow="90" yWindow="45" windowWidth="9375" windowHeight="5415"/>
  </bookViews>
  <sheets>
    <sheet name="1-7" sheetId="1" r:id="rId1"/>
    <sheet name="8-14" sheetId="2" r:id="rId2"/>
    <sheet name="15-21" sheetId="3" r:id="rId3"/>
    <sheet name="22-28" sheetId="4" r:id="rId4"/>
    <sheet name="29-35" sheetId="5" r:id="rId5"/>
    <sheet name="36-42" sheetId="6" r:id="rId6"/>
    <sheet name="43-56" sheetId="7" r:id="rId7"/>
    <sheet name="57-70" sheetId="8" r:id="rId8"/>
    <sheet name="71-84" sheetId="14" r:id="rId9"/>
    <sheet name="RANG " sheetId="9" r:id="rId10"/>
    <sheet name="A-Ö" sheetId="10" r:id="rId11"/>
    <sheet name="MEDLEM" sheetId="12" r:id="rId12"/>
    <sheet name="Turordning" sheetId="13" r:id="rId13"/>
  </sheets>
  <externalReferences>
    <externalReference r:id="rId14"/>
  </externalReferences>
  <definedNames>
    <definedName name="_xlnm.Database" localSheetId="7">#REF!</definedName>
    <definedName name="_xlnm.Database" localSheetId="8">#REF!</definedName>
    <definedName name="_xlnm.Database" localSheetId="10">'A-Ö'!$A$3:$A$49</definedName>
    <definedName name="_xlnm.Database" localSheetId="9">'RANG '!#REF!</definedName>
    <definedName name="_xlnm.Database">#REF!</definedName>
    <definedName name="TABLE" localSheetId="11">MEDLEM!$I$7:$I$7</definedName>
    <definedName name="_xlnm.Print_Area" localSheetId="11">MEDLEM!$A$1:$L$17</definedName>
    <definedName name="_xlnm.Criteria" localSheetId="2">'15-21'!$1:$1048576</definedName>
    <definedName name="_xlnm.Criteria" localSheetId="3">'22-28'!$1:$1048576</definedName>
    <definedName name="_xlnm.Criteria" localSheetId="1">'8-14'!$1:$1048576</definedName>
    <definedName name="_xlnm.Criteria" localSheetId="10">'A-Ö'!$A$4:$A$49</definedName>
    <definedName name="_xlnm.Criteria" localSheetId="9">'RANG '!#REF!</definedName>
    <definedName name="_xlnm.Criteria">'1-7'!$1:$1048576</definedName>
  </definedNames>
  <calcPr calcId="191029" fullCalcOnLoad="1"/>
</workbook>
</file>

<file path=xl/calcChain.xml><?xml version="1.0" encoding="utf-8"?>
<calcChain xmlns="http://schemas.openxmlformats.org/spreadsheetml/2006/main">
  <c r="E15" i="3" l="1"/>
  <c r="G15" i="3"/>
  <c r="I15" i="3"/>
  <c r="L15" i="3"/>
  <c r="N15" i="3"/>
  <c r="P15" i="3"/>
  <c r="R15" i="3"/>
  <c r="E15" i="1"/>
  <c r="G15" i="1"/>
  <c r="I15" i="1"/>
  <c r="K15" i="1"/>
  <c r="M15" i="1"/>
  <c r="O15" i="1"/>
  <c r="Q15" i="1"/>
  <c r="E15" i="4"/>
  <c r="G15" i="4"/>
  <c r="I15" i="4"/>
  <c r="K15" i="4"/>
  <c r="M15" i="4"/>
  <c r="O15" i="4"/>
  <c r="Q15" i="4"/>
  <c r="E15" i="5"/>
  <c r="G15" i="5"/>
  <c r="I15" i="5"/>
  <c r="K15" i="5"/>
  <c r="M15" i="5"/>
  <c r="O15" i="5"/>
  <c r="Q15" i="5"/>
  <c r="E15" i="6"/>
  <c r="G15" i="6"/>
  <c r="I15" i="6"/>
  <c r="K15" i="6"/>
  <c r="M15" i="6"/>
  <c r="O15" i="6"/>
  <c r="Q15" i="6"/>
  <c r="D12" i="7"/>
  <c r="F12" i="7"/>
  <c r="H12" i="7"/>
  <c r="J12" i="7"/>
  <c r="L12" i="7"/>
  <c r="P12" i="7"/>
  <c r="D39" i="7"/>
  <c r="F39" i="7"/>
  <c r="H39" i="7"/>
  <c r="J39" i="7"/>
  <c r="L39" i="7"/>
  <c r="N39" i="7"/>
  <c r="P39" i="7"/>
  <c r="D12" i="8"/>
  <c r="H12" i="8"/>
  <c r="L12" i="8"/>
  <c r="N12" i="8"/>
  <c r="F13" i="8"/>
  <c r="J13" i="8"/>
  <c r="P13" i="8"/>
  <c r="D39" i="8"/>
  <c r="F39" i="8"/>
  <c r="H39" i="8"/>
  <c r="L39" i="8"/>
  <c r="J40" i="8"/>
  <c r="N40" i="8"/>
  <c r="D12" i="14"/>
  <c r="F12" i="14"/>
  <c r="H12" i="14"/>
  <c r="J12" i="14"/>
  <c r="L12" i="14"/>
  <c r="N12" i="14"/>
  <c r="E15" i="2"/>
  <c r="G15" i="2"/>
  <c r="I15" i="2"/>
  <c r="K15" i="2"/>
  <c r="M15" i="2"/>
  <c r="O15" i="2"/>
  <c r="Q15" i="2"/>
  <c r="A4" i="9"/>
  <c r="A5" i="9"/>
  <c r="A6" i="9"/>
  <c r="A7" i="9"/>
  <c r="A8" i="9"/>
  <c r="A9" i="9"/>
  <c r="A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D3" i="9" s="1"/>
  <c r="D4" i="9" s="1"/>
  <c r="D5" i="9" s="1"/>
  <c r="D6" i="9" s="1"/>
  <c r="D7" i="9" s="1"/>
  <c r="D8" i="9" s="1"/>
  <c r="D9" i="9" s="1"/>
  <c r="D10" i="9" s="1"/>
  <c r="D11" i="9" s="1"/>
  <c r="D12" i="9" s="1"/>
  <c r="D13" i="9" s="1"/>
  <c r="D14" i="9" s="1"/>
  <c r="D15" i="9" s="1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D30" i="9" s="1"/>
  <c r="D31" i="9" s="1"/>
  <c r="D32" i="9" s="1"/>
  <c r="D33" i="9" s="1"/>
  <c r="D34" i="9" s="1"/>
  <c r="D35" i="9" s="1"/>
  <c r="D36" i="9" s="1"/>
  <c r="D37" i="9" s="1"/>
  <c r="D38" i="9" s="1"/>
  <c r="D39" i="9" s="1"/>
  <c r="D40" i="9" s="1"/>
  <c r="D41" i="9" s="1"/>
  <c r="D42" i="9" s="1"/>
  <c r="D43" i="9" s="1"/>
  <c r="D44" i="9" s="1"/>
  <c r="D45" i="9" s="1"/>
  <c r="D46" i="9" s="1"/>
  <c r="D47" i="9" s="1"/>
  <c r="D48" i="9" s="1"/>
  <c r="D49" i="9" s="1"/>
  <c r="D50" i="9" s="1"/>
  <c r="D51" i="9" s="1"/>
  <c r="D52" i="9" s="1"/>
  <c r="D53" i="9" s="1"/>
  <c r="D54" i="9" s="1"/>
  <c r="D55" i="9" s="1"/>
  <c r="D56" i="9" s="1"/>
  <c r="D57" i="9" s="1"/>
  <c r="D58" i="9" s="1"/>
  <c r="D59" i="9" s="1"/>
  <c r="D60" i="9" s="1"/>
  <c r="D61" i="9" s="1"/>
  <c r="D62" i="9" s="1"/>
  <c r="D63" i="9" s="1"/>
  <c r="D64" i="9" s="1"/>
  <c r="D65" i="9" s="1"/>
  <c r="D66" i="9" s="1"/>
  <c r="D67" i="9" s="1"/>
  <c r="D68" i="9" s="1"/>
  <c r="D69" i="9" s="1"/>
  <c r="D70" i="9" s="1"/>
  <c r="D71" i="9" s="1"/>
  <c r="G3" i="9" s="1"/>
  <c r="G4" i="9" s="1"/>
  <c r="G5" i="9" s="1"/>
  <c r="G6" i="9" s="1"/>
  <c r="G7" i="9" s="1"/>
  <c r="G8" i="9" s="1"/>
  <c r="G9" i="9" s="1"/>
  <c r="G10" i="9" s="1"/>
  <c r="G14" i="9"/>
  <c r="G15" i="9"/>
  <c r="G16" i="9" s="1"/>
  <c r="G17" i="9" s="1"/>
  <c r="G18" i="9" s="1"/>
  <c r="G19" i="9" s="1"/>
  <c r="G20" i="9" s="1"/>
  <c r="G21" i="9" s="1"/>
  <c r="G22" i="9" s="1"/>
  <c r="G23" i="9" s="1"/>
  <c r="G24" i="9" s="1"/>
  <c r="G25" i="9" s="1"/>
  <c r="G26" i="9" s="1"/>
  <c r="G27" i="9" s="1"/>
  <c r="G28" i="9" s="1"/>
  <c r="G29" i="9" s="1"/>
  <c r="G30" i="9" s="1"/>
  <c r="G31" i="9" s="1"/>
  <c r="G32" i="9" s="1"/>
  <c r="G33" i="9" s="1"/>
  <c r="G34" i="9" s="1"/>
  <c r="G35" i="9" s="1"/>
  <c r="G36" i="9" s="1"/>
  <c r="G37" i="9" s="1"/>
  <c r="G38" i="9" s="1"/>
  <c r="G39" i="9" s="1"/>
  <c r="G40" i="9" s="1"/>
  <c r="G41" i="9" s="1"/>
  <c r="G42" i="9" s="1"/>
  <c r="G43" i="9" s="1"/>
  <c r="G44" i="9" s="1"/>
  <c r="G45" i="9" s="1"/>
  <c r="G46" i="9" s="1"/>
  <c r="G47" i="9" s="1"/>
  <c r="G48" i="9" s="1"/>
  <c r="G49" i="9" s="1"/>
  <c r="G50" i="9" s="1"/>
  <c r="G51" i="9" s="1"/>
  <c r="G52" i="9" s="1"/>
  <c r="G53" i="9" s="1"/>
  <c r="G54" i="9" s="1"/>
  <c r="G55" i="9" s="1"/>
  <c r="G56" i="9" s="1"/>
  <c r="G57" i="9" s="1"/>
  <c r="G58" i="9" s="1"/>
  <c r="G59" i="9" s="1"/>
  <c r="G60" i="9" s="1"/>
  <c r="G61" i="9" s="1"/>
  <c r="G62" i="9" s="1"/>
  <c r="G63" i="9" s="1"/>
  <c r="G64" i="9" s="1"/>
  <c r="G65" i="9" s="1"/>
  <c r="G66" i="9" s="1"/>
  <c r="G67" i="9" s="1"/>
  <c r="G68" i="9" s="1"/>
  <c r="G69" i="9" s="1"/>
  <c r="G70" i="9" s="1"/>
  <c r="G71" i="9" s="1"/>
  <c r="J3" i="9" s="1"/>
  <c r="J4" i="9" s="1"/>
  <c r="J5" i="9" s="1"/>
  <c r="J6" i="9" s="1"/>
  <c r="J7" i="9" s="1"/>
  <c r="J8" i="9" s="1"/>
  <c r="J9" i="9" s="1"/>
  <c r="J10" i="9" s="1"/>
  <c r="J11" i="9" s="1"/>
  <c r="J12" i="9" s="1"/>
  <c r="J13" i="9" s="1"/>
</calcChain>
</file>

<file path=xl/comments1.xml><?xml version="1.0" encoding="utf-8"?>
<comments xmlns="http://schemas.openxmlformats.org/spreadsheetml/2006/main">
  <authors>
    <author>En nöjd Microsoft Office-användare</author>
  </authors>
  <commentList>
    <comment ref="K26" authorId="0" shapeId="0">
      <text>
        <r>
          <rPr>
            <sz val="8"/>
            <color indexed="81"/>
            <rFont val="Tahoma"/>
          </rPr>
          <t xml:space="preserve">Magnus ej med i ber.underlaget
</t>
        </r>
      </text>
    </comment>
    <comment ref="E53" authorId="0" shapeId="0">
      <text>
        <r>
          <rPr>
            <sz val="8"/>
            <color indexed="81"/>
            <rFont val="Tahoma"/>
          </rPr>
          <t>JENS EJ MED PÅ PRIPPS BLÅ,WIT BLACK</t>
        </r>
      </text>
    </comment>
    <comment ref="I53" authorId="0" shapeId="0">
      <text>
        <r>
          <rPr>
            <sz val="8"/>
            <color indexed="81"/>
            <rFont val="Tahoma"/>
          </rPr>
          <t xml:space="preserve">Magnus med i ber.underlaget
</t>
        </r>
      </text>
    </comment>
  </commentList>
</comments>
</file>

<file path=xl/comments2.xml><?xml version="1.0" encoding="utf-8"?>
<comments xmlns="http://schemas.openxmlformats.org/spreadsheetml/2006/main">
  <authors>
    <author>LH</author>
    <author>Leif Hainsalo</author>
  </authors>
  <commentList>
    <comment ref="L10" authorId="0" shapeId="0">
      <text>
        <r>
          <rPr>
            <sz val="8"/>
            <color indexed="81"/>
            <rFont val="Tahoma"/>
            <family val="2"/>
          </rPr>
          <t>Beräknat på 7 protokoll
Thor's protkoll oläsligt</t>
        </r>
        <r>
          <rPr>
            <sz val="8"/>
            <color indexed="81"/>
            <rFont val="Tahoma"/>
          </rPr>
          <t xml:space="preserve">
</t>
        </r>
      </text>
    </comment>
    <comment ref="K34" authorId="1" shapeId="0">
      <text>
        <r>
          <rPr>
            <b/>
            <sz val="8"/>
            <color indexed="81"/>
            <rFont val="Tahoma"/>
          </rPr>
          <t>11276-01</t>
        </r>
        <r>
          <rPr>
            <sz val="8"/>
            <color indexed="81"/>
            <rFont val="Tahoma"/>
          </rPr>
          <t xml:space="preserve">
</t>
        </r>
      </text>
    </comment>
    <comment ref="M34" authorId="1" shapeId="0">
      <text>
        <r>
          <rPr>
            <b/>
            <sz val="8"/>
            <color indexed="81"/>
            <rFont val="Tahoma"/>
          </rPr>
          <t>81554-1</t>
        </r>
        <r>
          <rPr>
            <sz val="8"/>
            <color indexed="81"/>
            <rFont val="Tahoma"/>
          </rPr>
          <t xml:space="preserve">
</t>
        </r>
      </text>
    </comment>
    <comment ref="O34" authorId="1" shapeId="0">
      <text>
        <r>
          <rPr>
            <b/>
            <sz val="8"/>
            <color indexed="81"/>
            <rFont val="Tahoma"/>
          </rPr>
          <t>11230-03</t>
        </r>
        <r>
          <rPr>
            <sz val="8"/>
            <color indexed="81"/>
            <rFont val="Tahoma"/>
          </rPr>
          <t xml:space="preserve">
</t>
        </r>
      </text>
    </comment>
    <comment ref="K35" authorId="1" shapeId="0">
      <text>
        <r>
          <rPr>
            <b/>
            <sz val="8"/>
            <color indexed="81"/>
            <rFont val="Tahoma"/>
          </rPr>
          <t>81570-01</t>
        </r>
        <r>
          <rPr>
            <sz val="8"/>
            <color indexed="81"/>
            <rFont val="Tahoma"/>
          </rPr>
          <t xml:space="preserve">
</t>
        </r>
      </text>
    </comment>
    <comment ref="M35" authorId="1" shapeId="0">
      <text>
        <r>
          <rPr>
            <b/>
            <sz val="8"/>
            <color indexed="81"/>
            <rFont val="Tahoma"/>
          </rPr>
          <t>81547-1</t>
        </r>
        <r>
          <rPr>
            <sz val="8"/>
            <color indexed="81"/>
            <rFont val="Tahoma"/>
          </rPr>
          <t xml:space="preserve">
</t>
        </r>
      </text>
    </comment>
    <comment ref="O35" authorId="1" shapeId="0">
      <text>
        <r>
          <rPr>
            <b/>
            <sz val="8"/>
            <color indexed="81"/>
            <rFont val="Tahoma"/>
          </rPr>
          <t>11358-1</t>
        </r>
        <r>
          <rPr>
            <sz val="8"/>
            <color indexed="81"/>
            <rFont val="Tahoma"/>
          </rPr>
          <t xml:space="preserve">
</t>
        </r>
      </text>
    </comment>
    <comment ref="K36" authorId="1" shapeId="0">
      <text>
        <r>
          <rPr>
            <b/>
            <sz val="8"/>
            <color indexed="81"/>
            <rFont val="Tahoma"/>
          </rPr>
          <t>11431-03</t>
        </r>
        <r>
          <rPr>
            <sz val="8"/>
            <color indexed="81"/>
            <rFont val="Tahoma"/>
          </rPr>
          <t xml:space="preserve">
</t>
        </r>
      </text>
    </comment>
    <comment ref="M36" authorId="1" shapeId="0">
      <text>
        <r>
          <rPr>
            <b/>
            <sz val="8"/>
            <color indexed="81"/>
            <rFont val="Tahoma"/>
          </rPr>
          <t>81433-3</t>
        </r>
      </text>
    </comment>
    <comment ref="O36" authorId="1" shapeId="0">
      <text>
        <r>
          <rPr>
            <b/>
            <sz val="8"/>
            <color indexed="81"/>
            <rFont val="Tahoma"/>
          </rPr>
          <t>1573</t>
        </r>
      </text>
    </comment>
    <comment ref="K37" authorId="1" shapeId="0">
      <text>
        <r>
          <rPr>
            <b/>
            <sz val="8"/>
            <color indexed="81"/>
            <rFont val="Tahoma"/>
          </rPr>
          <t>81578-1</t>
        </r>
        <r>
          <rPr>
            <sz val="8"/>
            <color indexed="81"/>
            <rFont val="Tahoma"/>
          </rPr>
          <t xml:space="preserve">
</t>
        </r>
      </text>
    </comment>
    <comment ref="M37" authorId="1" shapeId="0">
      <text>
        <r>
          <rPr>
            <b/>
            <sz val="8"/>
            <color indexed="81"/>
            <rFont val="Tahoma"/>
          </rPr>
          <t>81276-1</t>
        </r>
      </text>
    </comment>
    <comment ref="O37" authorId="1" shapeId="0">
      <text>
        <r>
          <rPr>
            <b/>
            <sz val="8"/>
            <color indexed="81"/>
            <rFont val="Tahoma"/>
          </rPr>
          <t>1433-3</t>
        </r>
        <r>
          <rPr>
            <sz val="8"/>
            <color indexed="81"/>
            <rFont val="Tahoma"/>
          </rPr>
          <t xml:space="preserve">
</t>
        </r>
      </text>
    </comment>
    <comment ref="K38" authorId="1" shapeId="0">
      <text>
        <r>
          <rPr>
            <b/>
            <sz val="8"/>
            <color indexed="81"/>
            <rFont val="Tahoma"/>
          </rPr>
          <t>11416-1</t>
        </r>
        <r>
          <rPr>
            <sz val="8"/>
            <color indexed="81"/>
            <rFont val="Tahoma"/>
          </rPr>
          <t xml:space="preserve">
</t>
        </r>
      </text>
    </comment>
    <comment ref="M38" authorId="1" shapeId="0">
      <text>
        <r>
          <rPr>
            <b/>
            <sz val="8"/>
            <color indexed="81"/>
            <rFont val="Tahoma"/>
          </rPr>
          <t>81587-1</t>
        </r>
      </text>
    </comment>
    <comment ref="O38" authorId="1" shapeId="0">
      <text>
        <r>
          <rPr>
            <b/>
            <sz val="8"/>
            <color indexed="81"/>
            <rFont val="Tahoma"/>
          </rPr>
          <t>11377-03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LEHI</author>
  </authors>
  <commentList>
    <comment ref="C7" authorId="0" shapeId="0">
      <text>
        <r>
          <rPr>
            <b/>
            <sz val="8"/>
            <color indexed="81"/>
            <rFont val="Tahoma"/>
          </rPr>
          <t>11438-3</t>
        </r>
      </text>
    </comment>
    <comment ref="E7" authorId="0" shapeId="0">
      <text>
        <r>
          <rPr>
            <b/>
            <sz val="8"/>
            <color indexed="81"/>
            <rFont val="Tahoma"/>
          </rPr>
          <t>81407</t>
        </r>
        <r>
          <rPr>
            <sz val="8"/>
            <color indexed="81"/>
            <rFont val="Tahoma"/>
          </rPr>
          <t xml:space="preserve">
</t>
        </r>
      </text>
    </comment>
    <comment ref="G7" authorId="0" shapeId="0">
      <text>
        <r>
          <rPr>
            <b/>
            <sz val="8"/>
            <color indexed="81"/>
            <rFont val="Tahoma"/>
          </rPr>
          <t>81541</t>
        </r>
        <r>
          <rPr>
            <sz val="8"/>
            <color indexed="81"/>
            <rFont val="Tahoma"/>
          </rPr>
          <t xml:space="preserve">
</t>
        </r>
      </text>
    </comment>
    <comment ref="I7" authorId="0" shapeId="0">
      <text>
        <r>
          <rPr>
            <b/>
            <sz val="8"/>
            <color indexed="81"/>
            <rFont val="Tahoma"/>
          </rPr>
          <t>11434-01</t>
        </r>
        <r>
          <rPr>
            <sz val="8"/>
            <color indexed="81"/>
            <rFont val="Tahoma"/>
          </rPr>
          <t xml:space="preserve">
</t>
        </r>
      </text>
    </comment>
    <comment ref="M7" authorId="0" shapeId="0">
      <text>
        <r>
          <rPr>
            <b/>
            <sz val="8"/>
            <color indexed="81"/>
            <rFont val="Tahoma"/>
          </rPr>
          <t>11435-01</t>
        </r>
        <r>
          <rPr>
            <sz val="8"/>
            <color indexed="81"/>
            <rFont val="Tahoma"/>
          </rPr>
          <t xml:space="preserve">
</t>
        </r>
      </text>
    </comment>
    <comment ref="C8" authorId="0" shapeId="0">
      <text>
        <r>
          <rPr>
            <b/>
            <sz val="8"/>
            <color indexed="81"/>
            <rFont val="Tahoma"/>
          </rPr>
          <t>11420-1</t>
        </r>
        <r>
          <rPr>
            <sz val="8"/>
            <color indexed="81"/>
            <rFont val="Tahoma"/>
          </rPr>
          <t xml:space="preserve">
</t>
        </r>
      </text>
    </comment>
    <comment ref="E8" authorId="0" shapeId="0">
      <text>
        <r>
          <rPr>
            <b/>
            <sz val="8"/>
            <color indexed="81"/>
            <rFont val="Tahoma"/>
          </rPr>
          <t>81491</t>
        </r>
      </text>
    </comment>
    <comment ref="G8" authorId="0" shapeId="0">
      <text>
        <r>
          <rPr>
            <b/>
            <sz val="8"/>
            <color indexed="81"/>
            <rFont val="Tahoma"/>
          </rPr>
          <t>81233</t>
        </r>
        <r>
          <rPr>
            <sz val="8"/>
            <color indexed="81"/>
            <rFont val="Tahoma"/>
          </rPr>
          <t xml:space="preserve">
</t>
        </r>
      </text>
    </comment>
    <comment ref="I8" authorId="0" shapeId="0">
      <text>
        <r>
          <rPr>
            <b/>
            <sz val="8"/>
            <color indexed="81"/>
            <rFont val="Tahoma"/>
          </rPr>
          <t>81331-01</t>
        </r>
        <r>
          <rPr>
            <sz val="8"/>
            <color indexed="81"/>
            <rFont val="Tahoma"/>
          </rPr>
          <t xml:space="preserve">
</t>
        </r>
      </text>
    </comment>
    <comment ref="M8" authorId="0" shapeId="0">
      <text>
        <r>
          <rPr>
            <b/>
            <sz val="8"/>
            <color indexed="81"/>
            <rFont val="Tahoma"/>
          </rPr>
          <t>1461-03</t>
        </r>
      </text>
    </comment>
    <comment ref="C9" authorId="0" shapeId="0">
      <text>
        <r>
          <rPr>
            <b/>
            <sz val="8"/>
            <color indexed="81"/>
            <rFont val="Tahoma"/>
          </rPr>
          <t>11384-03</t>
        </r>
      </text>
    </comment>
    <comment ref="E9" authorId="0" shapeId="0">
      <text>
        <r>
          <rPr>
            <b/>
            <sz val="8"/>
            <color indexed="81"/>
            <rFont val="Tahoma"/>
          </rPr>
          <t>1248</t>
        </r>
        <r>
          <rPr>
            <sz val="8"/>
            <color indexed="81"/>
            <rFont val="Tahoma"/>
          </rPr>
          <t xml:space="preserve">
</t>
        </r>
      </text>
    </comment>
    <comment ref="G9" authorId="0" shapeId="0">
      <text>
        <r>
          <rPr>
            <b/>
            <sz val="8"/>
            <color indexed="81"/>
            <rFont val="Tahoma"/>
          </rPr>
          <t>11449</t>
        </r>
        <r>
          <rPr>
            <sz val="8"/>
            <color indexed="81"/>
            <rFont val="Tahoma"/>
          </rPr>
          <t xml:space="preserve">
</t>
        </r>
      </text>
    </comment>
    <comment ref="I9" authorId="0" shapeId="0">
      <text>
        <r>
          <rPr>
            <b/>
            <sz val="8"/>
            <color indexed="81"/>
            <rFont val="Tahoma"/>
          </rPr>
          <t>81474-01</t>
        </r>
        <r>
          <rPr>
            <sz val="8"/>
            <color indexed="81"/>
            <rFont val="Tahoma"/>
          </rPr>
          <t xml:space="preserve">
</t>
        </r>
      </text>
    </comment>
    <comment ref="M9" authorId="0" shapeId="0">
      <text>
        <r>
          <rPr>
            <b/>
            <sz val="8"/>
            <color indexed="81"/>
            <rFont val="Tahoma"/>
          </rPr>
          <t>81663-01</t>
        </r>
        <r>
          <rPr>
            <sz val="8"/>
            <color indexed="81"/>
            <rFont val="Tahoma"/>
          </rPr>
          <t xml:space="preserve">
</t>
        </r>
      </text>
    </comment>
    <comment ref="C10" authorId="0" shapeId="0">
      <text>
        <r>
          <rPr>
            <b/>
            <sz val="8"/>
            <color indexed="81"/>
            <rFont val="Tahoma"/>
          </rPr>
          <t>1580-3</t>
        </r>
      </text>
    </comment>
    <comment ref="E10" authorId="0" shapeId="0">
      <text>
        <r>
          <rPr>
            <b/>
            <sz val="8"/>
            <color indexed="81"/>
            <rFont val="Tahoma"/>
          </rPr>
          <t>1229</t>
        </r>
        <r>
          <rPr>
            <sz val="8"/>
            <color indexed="81"/>
            <rFont val="Tahoma"/>
          </rPr>
          <t xml:space="preserve">
</t>
        </r>
      </text>
    </comment>
    <comment ref="G10" authorId="0" shapeId="0">
      <text>
        <r>
          <rPr>
            <b/>
            <sz val="8"/>
            <color indexed="81"/>
            <rFont val="Tahoma"/>
          </rPr>
          <t>81379</t>
        </r>
        <r>
          <rPr>
            <sz val="8"/>
            <color indexed="81"/>
            <rFont val="Tahoma"/>
          </rPr>
          <t xml:space="preserve">
</t>
        </r>
      </text>
    </comment>
    <comment ref="I10" authorId="0" shapeId="0">
      <text>
        <r>
          <rPr>
            <b/>
            <sz val="8"/>
            <color indexed="81"/>
            <rFont val="Tahoma"/>
          </rPr>
          <t>1687-01</t>
        </r>
        <r>
          <rPr>
            <sz val="8"/>
            <color indexed="81"/>
            <rFont val="Tahoma"/>
          </rPr>
          <t xml:space="preserve">
</t>
        </r>
      </text>
    </comment>
    <comment ref="M10" authorId="0" shapeId="0">
      <text>
        <r>
          <rPr>
            <b/>
            <sz val="8"/>
            <color indexed="81"/>
            <rFont val="Tahoma"/>
          </rPr>
          <t>81668-01</t>
        </r>
        <r>
          <rPr>
            <sz val="8"/>
            <color indexed="81"/>
            <rFont val="Tahoma"/>
          </rPr>
          <t xml:space="preserve">
</t>
        </r>
      </text>
    </comment>
    <comment ref="C11" authorId="0" shapeId="0">
      <text>
        <r>
          <rPr>
            <b/>
            <sz val="8"/>
            <color indexed="81"/>
            <rFont val="Tahoma"/>
          </rPr>
          <t>11406-</t>
        </r>
      </text>
    </comment>
    <comment ref="E11" authorId="0" shapeId="0">
      <text>
        <r>
          <rPr>
            <b/>
            <sz val="8"/>
            <color indexed="81"/>
            <rFont val="Tahoma"/>
          </rPr>
          <t>1585</t>
        </r>
        <r>
          <rPr>
            <sz val="8"/>
            <color indexed="81"/>
            <rFont val="Tahoma"/>
          </rPr>
          <t xml:space="preserve">
</t>
        </r>
      </text>
    </comment>
    <comment ref="G11" authorId="0" shapeId="0">
      <text>
        <r>
          <rPr>
            <b/>
            <sz val="8"/>
            <color indexed="81"/>
            <rFont val="Tahoma"/>
          </rPr>
          <t>81266</t>
        </r>
        <r>
          <rPr>
            <sz val="8"/>
            <color indexed="81"/>
            <rFont val="Tahoma"/>
          </rPr>
          <t xml:space="preserve">
</t>
        </r>
      </text>
    </comment>
    <comment ref="I11" authorId="0" shapeId="0">
      <text>
        <r>
          <rPr>
            <b/>
            <sz val="8"/>
            <color indexed="81"/>
            <rFont val="Tahoma"/>
          </rPr>
          <t>81640-01</t>
        </r>
        <r>
          <rPr>
            <sz val="8"/>
            <color indexed="81"/>
            <rFont val="Tahoma"/>
          </rPr>
          <t xml:space="preserve">
</t>
        </r>
      </text>
    </comment>
    <comment ref="M11" authorId="0" shapeId="0">
      <text>
        <r>
          <rPr>
            <b/>
            <sz val="8"/>
            <color indexed="81"/>
            <rFont val="Tahoma"/>
          </rPr>
          <t>11458-03</t>
        </r>
        <r>
          <rPr>
            <sz val="8"/>
            <color indexed="81"/>
            <rFont val="Tahoma"/>
          </rPr>
          <t xml:space="preserve">
</t>
        </r>
      </text>
    </comment>
    <comment ref="M13" authorId="0" shapeId="0">
      <text>
        <r>
          <rPr>
            <b/>
            <sz val="8"/>
            <color indexed="81"/>
            <rFont val="Tahoma"/>
          </rPr>
          <t>11478-01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LEHI</author>
    <author>Leif Hainsalo</author>
  </authors>
  <commentList>
    <comment ref="K3" authorId="0" shapeId="0">
      <text>
        <r>
          <rPr>
            <b/>
            <sz val="8"/>
            <color indexed="81"/>
            <rFont val="Tahoma"/>
          </rPr>
          <t>1229-03</t>
        </r>
        <r>
          <rPr>
            <sz val="8"/>
            <color indexed="81"/>
            <rFont val="Tahoma"/>
          </rPr>
          <t xml:space="preserve">
</t>
        </r>
      </text>
    </comment>
    <comment ref="B5" authorId="0" shapeId="0">
      <text>
        <r>
          <rPr>
            <b/>
            <sz val="8"/>
            <color indexed="81"/>
            <rFont val="Tahoma"/>
          </rPr>
          <t>11435-01</t>
        </r>
        <r>
          <rPr>
            <sz val="8"/>
            <color indexed="81"/>
            <rFont val="Tahoma"/>
          </rPr>
          <t xml:space="preserve">
</t>
        </r>
      </text>
    </comment>
    <comment ref="B6" authorId="0" shapeId="0">
      <text>
        <r>
          <rPr>
            <b/>
            <sz val="8"/>
            <color indexed="81"/>
            <rFont val="Tahoma"/>
          </rPr>
          <t>81541</t>
        </r>
        <r>
          <rPr>
            <sz val="8"/>
            <color indexed="81"/>
            <rFont val="Tahoma"/>
          </rPr>
          <t xml:space="preserve">
</t>
        </r>
      </text>
    </comment>
    <comment ref="B8" authorId="0" shapeId="0">
      <text>
        <r>
          <rPr>
            <b/>
            <sz val="8"/>
            <color indexed="81"/>
            <rFont val="Tahoma"/>
          </rPr>
          <t>11434-01</t>
        </r>
        <r>
          <rPr>
            <sz val="8"/>
            <color indexed="81"/>
            <rFont val="Tahoma"/>
          </rPr>
          <t xml:space="preserve">
</t>
        </r>
      </text>
    </comment>
    <comment ref="E8" authorId="0" shapeId="0">
      <text>
        <r>
          <rPr>
            <b/>
            <sz val="8"/>
            <color indexed="81"/>
            <rFont val="Tahoma"/>
          </rPr>
          <t>1461-03</t>
        </r>
      </text>
    </comment>
    <comment ref="K8" authorId="0" shapeId="0">
      <text>
        <r>
          <rPr>
            <b/>
            <sz val="8"/>
            <color indexed="81"/>
            <rFont val="Tahoma"/>
          </rPr>
          <t>1580-3</t>
        </r>
      </text>
    </comment>
    <comment ref="E16" authorId="0" shapeId="0">
      <text>
        <r>
          <rPr>
            <b/>
            <sz val="8"/>
            <color indexed="81"/>
            <rFont val="Tahoma"/>
          </rPr>
          <t>11449</t>
        </r>
        <r>
          <rPr>
            <sz val="8"/>
            <color indexed="81"/>
            <rFont val="Tahoma"/>
          </rPr>
          <t xml:space="preserve">
</t>
        </r>
      </text>
    </comment>
    <comment ref="K17" authorId="1" shapeId="0">
      <text>
        <r>
          <rPr>
            <b/>
            <sz val="8"/>
            <color indexed="81"/>
            <rFont val="Tahoma"/>
          </rPr>
          <t>81578</t>
        </r>
        <r>
          <rPr>
            <sz val="8"/>
            <color indexed="81"/>
            <rFont val="Tahoma"/>
          </rPr>
          <t xml:space="preserve">
</t>
        </r>
      </text>
    </comment>
    <comment ref="N17" authorId="1" shapeId="0">
      <text>
        <r>
          <rPr>
            <b/>
            <sz val="8"/>
            <color indexed="81"/>
            <rFont val="Tahoma"/>
          </rPr>
          <t>1433-3</t>
        </r>
        <r>
          <rPr>
            <sz val="8"/>
            <color indexed="81"/>
            <rFont val="Tahoma"/>
          </rPr>
          <t xml:space="preserve">
</t>
        </r>
      </text>
    </comment>
    <comment ref="H18" authorId="0" shapeId="0">
      <text>
        <r>
          <rPr>
            <b/>
            <sz val="8"/>
            <color indexed="81"/>
            <rFont val="Tahoma"/>
          </rPr>
          <t>1248-03</t>
        </r>
        <r>
          <rPr>
            <sz val="8"/>
            <color indexed="81"/>
            <rFont val="Tahoma"/>
          </rPr>
          <t xml:space="preserve">
</t>
        </r>
      </text>
    </comment>
    <comment ref="K24" authorId="0" shapeId="0">
      <text>
        <r>
          <rPr>
            <b/>
            <sz val="8"/>
            <color indexed="81"/>
            <rFont val="Tahoma"/>
          </rPr>
          <t>81640-01</t>
        </r>
        <r>
          <rPr>
            <sz val="8"/>
            <color indexed="81"/>
            <rFont val="Tahoma"/>
          </rPr>
          <t xml:space="preserve">
</t>
        </r>
      </text>
    </comment>
    <comment ref="B26" authorId="0" shapeId="0">
      <text>
        <r>
          <rPr>
            <b/>
            <sz val="8"/>
            <color indexed="81"/>
            <rFont val="Tahoma"/>
          </rPr>
          <t>11438-3</t>
        </r>
      </text>
    </comment>
    <comment ref="H28" authorId="1" shapeId="0">
      <text>
        <r>
          <rPr>
            <b/>
            <sz val="8"/>
            <color indexed="81"/>
            <rFont val="Tahoma"/>
          </rPr>
          <t>81547-1</t>
        </r>
        <r>
          <rPr>
            <sz val="8"/>
            <color indexed="81"/>
            <rFont val="Tahoma"/>
          </rPr>
          <t xml:space="preserve">
</t>
        </r>
      </text>
    </comment>
    <comment ref="H30" authorId="1" shapeId="0">
      <text>
        <r>
          <rPr>
            <b/>
            <sz val="8"/>
            <color indexed="81"/>
            <rFont val="Tahoma"/>
          </rPr>
          <t>81433-3</t>
        </r>
      </text>
    </comment>
    <comment ref="N30" authorId="1" shapeId="0">
      <text>
        <r>
          <rPr>
            <b/>
            <sz val="8"/>
            <color indexed="81"/>
            <rFont val="Tahoma"/>
          </rPr>
          <t>81587-1</t>
        </r>
      </text>
    </comment>
    <comment ref="K33" authorId="0" shapeId="0">
      <text>
        <r>
          <rPr>
            <b/>
            <sz val="8"/>
            <color indexed="81"/>
            <rFont val="Tahoma"/>
          </rPr>
          <t>1585-03</t>
        </r>
        <r>
          <rPr>
            <sz val="8"/>
            <color indexed="81"/>
            <rFont val="Tahoma"/>
          </rPr>
          <t xml:space="preserve">
</t>
        </r>
      </text>
    </comment>
    <comment ref="H35" authorId="1" shapeId="0">
      <text>
        <r>
          <rPr>
            <b/>
            <sz val="8"/>
            <color indexed="81"/>
            <rFont val="Tahoma"/>
          </rPr>
          <t>1573</t>
        </r>
      </text>
    </comment>
    <comment ref="E37" authorId="0" shapeId="0">
      <text>
        <r>
          <rPr>
            <b/>
            <sz val="8"/>
            <color indexed="81"/>
            <rFont val="Tahoma"/>
          </rPr>
          <t>81379</t>
        </r>
        <r>
          <rPr>
            <sz val="8"/>
            <color indexed="81"/>
            <rFont val="Tahoma"/>
          </rPr>
          <t xml:space="preserve">
</t>
        </r>
      </text>
    </comment>
    <comment ref="N37" authorId="1" shapeId="0">
      <text>
        <r>
          <rPr>
            <b/>
            <sz val="8"/>
            <color indexed="81"/>
            <rFont val="Tahoma"/>
          </rPr>
          <t>11416</t>
        </r>
        <r>
          <rPr>
            <sz val="8"/>
            <color indexed="81"/>
            <rFont val="Tahoma"/>
          </rPr>
          <t xml:space="preserve">
</t>
        </r>
      </text>
    </comment>
    <comment ref="B39" authorId="0" shapeId="0">
      <text>
        <r>
          <rPr>
            <b/>
            <sz val="8"/>
            <color indexed="81"/>
            <rFont val="Tahoma"/>
          </rPr>
          <t>81331-01</t>
        </r>
        <r>
          <rPr>
            <sz val="8"/>
            <color indexed="81"/>
            <rFont val="Tahoma"/>
          </rPr>
          <t xml:space="preserve">
</t>
        </r>
      </text>
    </comment>
    <comment ref="B41" authorId="1" shapeId="0">
      <text>
        <r>
          <rPr>
            <b/>
            <sz val="8"/>
            <color indexed="81"/>
            <rFont val="Tahoma"/>
          </rPr>
          <t>11276-01</t>
        </r>
        <r>
          <rPr>
            <sz val="8"/>
            <color indexed="81"/>
            <rFont val="Tahoma"/>
          </rPr>
          <t xml:space="preserve">
</t>
        </r>
      </text>
    </comment>
    <comment ref="H42" authorId="1" shapeId="0">
      <text>
        <r>
          <rPr>
            <b/>
            <sz val="8"/>
            <color indexed="81"/>
            <rFont val="Tahoma"/>
          </rPr>
          <t>11230-03</t>
        </r>
        <r>
          <rPr>
            <sz val="8"/>
            <color indexed="81"/>
            <rFont val="Tahoma"/>
          </rPr>
          <t xml:space="preserve">
</t>
        </r>
      </text>
    </comment>
    <comment ref="B43" authorId="1" shapeId="0">
      <text>
        <r>
          <rPr>
            <b/>
            <sz val="8"/>
            <color indexed="81"/>
            <rFont val="Tahoma"/>
          </rPr>
          <t>81554-1</t>
        </r>
        <r>
          <rPr>
            <sz val="8"/>
            <color indexed="81"/>
            <rFont val="Tahoma"/>
          </rPr>
          <t xml:space="preserve">
</t>
        </r>
      </text>
    </comment>
    <comment ref="H44" authorId="1" shapeId="0">
      <text>
        <r>
          <rPr>
            <b/>
            <sz val="8"/>
            <color indexed="81"/>
            <rFont val="Tahoma"/>
          </rPr>
          <t>11358-1</t>
        </r>
        <r>
          <rPr>
            <sz val="8"/>
            <color indexed="81"/>
            <rFont val="Tahoma"/>
          </rPr>
          <t xml:space="preserve">
</t>
        </r>
      </text>
    </comment>
    <comment ref="N47" authorId="0" shapeId="0">
      <text>
        <r>
          <rPr>
            <b/>
            <sz val="8"/>
            <color indexed="81"/>
            <rFont val="Tahoma"/>
          </rPr>
          <t>81266</t>
        </r>
        <r>
          <rPr>
            <sz val="8"/>
            <color indexed="81"/>
            <rFont val="Tahoma"/>
          </rPr>
          <t xml:space="preserve">
</t>
        </r>
      </text>
    </comment>
    <comment ref="B49" authorId="0" shapeId="0">
      <text>
        <r>
          <rPr>
            <b/>
            <sz val="8"/>
            <color indexed="81"/>
            <rFont val="Tahoma"/>
          </rPr>
          <t>81233</t>
        </r>
        <r>
          <rPr>
            <sz val="8"/>
            <color indexed="81"/>
            <rFont val="Tahoma"/>
          </rPr>
          <t xml:space="preserve">
</t>
        </r>
      </text>
    </comment>
    <comment ref="H49" authorId="1" shapeId="0">
      <text>
        <r>
          <rPr>
            <b/>
            <sz val="8"/>
            <color indexed="81"/>
            <rFont val="Tahoma"/>
          </rPr>
          <t>81276-1</t>
        </r>
      </text>
    </comment>
    <comment ref="K49" authorId="0" shapeId="0">
      <text>
        <r>
          <rPr>
            <b/>
            <sz val="8"/>
            <color indexed="81"/>
            <rFont val="Tahoma"/>
          </rPr>
          <t>81668-01</t>
        </r>
        <r>
          <rPr>
            <sz val="8"/>
            <color indexed="81"/>
            <rFont val="Tahoma"/>
          </rPr>
          <t xml:space="preserve">
</t>
        </r>
      </text>
    </comment>
    <comment ref="H50" authorId="0" shapeId="0">
      <text>
        <r>
          <rPr>
            <b/>
            <sz val="8"/>
            <color indexed="81"/>
            <rFont val="Tahoma"/>
          </rPr>
          <t>11384-03</t>
        </r>
      </text>
    </comment>
    <comment ref="E51" authorId="0" shapeId="0">
      <text>
        <r>
          <rPr>
            <b/>
            <sz val="8"/>
            <color indexed="81"/>
            <rFont val="Tahoma"/>
          </rPr>
          <t>81663-01</t>
        </r>
        <r>
          <rPr>
            <sz val="8"/>
            <color indexed="81"/>
            <rFont val="Tahoma"/>
          </rPr>
          <t xml:space="preserve">
</t>
        </r>
      </text>
    </comment>
    <comment ref="B53" authorId="0" shapeId="0">
      <text>
        <r>
          <rPr>
            <b/>
            <sz val="8"/>
            <color indexed="81"/>
            <rFont val="Tahoma"/>
          </rPr>
          <t>11420-1</t>
        </r>
        <r>
          <rPr>
            <sz val="8"/>
            <color indexed="81"/>
            <rFont val="Tahoma"/>
          </rPr>
          <t xml:space="preserve">
</t>
        </r>
      </text>
    </comment>
    <comment ref="E53" authorId="1" shapeId="0">
      <text>
        <r>
          <rPr>
            <b/>
            <sz val="8"/>
            <color indexed="81"/>
            <rFont val="Tahoma"/>
          </rPr>
          <t>81570-01</t>
        </r>
        <r>
          <rPr>
            <sz val="8"/>
            <color indexed="81"/>
            <rFont val="Tahoma"/>
          </rPr>
          <t xml:space="preserve">
</t>
        </r>
      </text>
    </comment>
    <comment ref="B55" authorId="0" shapeId="0">
      <text>
        <r>
          <rPr>
            <b/>
            <sz val="8"/>
            <color indexed="81"/>
            <rFont val="Tahoma"/>
          </rPr>
          <t>81407</t>
        </r>
        <r>
          <rPr>
            <sz val="8"/>
            <color indexed="81"/>
            <rFont val="Tahoma"/>
          </rPr>
          <t xml:space="preserve">
</t>
        </r>
      </text>
    </comment>
    <comment ref="B57" authorId="0" shapeId="0">
      <text>
        <r>
          <rPr>
            <b/>
            <sz val="8"/>
            <color indexed="81"/>
            <rFont val="Tahoma"/>
          </rPr>
          <t>81491</t>
        </r>
        <r>
          <rPr>
            <sz val="8"/>
            <color indexed="81"/>
            <rFont val="Tahoma"/>
          </rPr>
          <t xml:space="preserve">
</t>
        </r>
      </text>
    </comment>
    <comment ref="H57" authorId="0" shapeId="0">
      <text>
        <r>
          <rPr>
            <b/>
            <sz val="8"/>
            <color indexed="81"/>
            <rFont val="Tahoma"/>
          </rPr>
          <t>1687-01</t>
        </r>
        <r>
          <rPr>
            <sz val="8"/>
            <color indexed="81"/>
            <rFont val="Tahoma"/>
          </rPr>
          <t xml:space="preserve">
</t>
        </r>
      </text>
    </comment>
    <comment ref="K59" authorId="0" shapeId="0">
      <text>
        <r>
          <rPr>
            <b/>
            <sz val="8"/>
            <color indexed="81"/>
            <rFont val="Tahoma"/>
          </rPr>
          <t>11406-</t>
        </r>
      </text>
    </comment>
    <comment ref="E60" authorId="1" shapeId="0">
      <text>
        <r>
          <rPr>
            <b/>
            <sz val="8"/>
            <color indexed="81"/>
            <rFont val="Tahoma"/>
          </rPr>
          <t>11431-03</t>
        </r>
        <r>
          <rPr>
            <sz val="8"/>
            <color indexed="81"/>
            <rFont val="Tahoma"/>
          </rPr>
          <t xml:space="preserve">
</t>
        </r>
      </text>
    </comment>
    <comment ref="E66" authorId="0" shapeId="0">
      <text>
        <r>
          <rPr>
            <b/>
            <sz val="8"/>
            <color indexed="81"/>
            <rFont val="Tahoma"/>
          </rPr>
          <t>81474-01</t>
        </r>
        <r>
          <rPr>
            <sz val="8"/>
            <color indexed="81"/>
            <rFont val="Tahoma"/>
          </rPr>
          <t xml:space="preserve">
</t>
        </r>
      </text>
    </comment>
    <comment ref="N68" authorId="0" shapeId="0">
      <text>
        <r>
          <rPr>
            <b/>
            <sz val="8"/>
            <color indexed="81"/>
            <rFont val="Tahoma"/>
          </rPr>
          <t>11458-03</t>
        </r>
        <r>
          <rPr>
            <sz val="8"/>
            <color indexed="81"/>
            <rFont val="Tahoma"/>
          </rPr>
          <t xml:space="preserve">
</t>
        </r>
      </text>
    </comment>
    <comment ref="N70" authorId="1" shapeId="0">
      <text>
        <r>
          <rPr>
            <b/>
            <sz val="8"/>
            <color indexed="81"/>
            <rFont val="Tahoma"/>
          </rPr>
          <t>11377-03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Leif Hainsalo</author>
    <author>LEHI</author>
  </authors>
  <commentList>
    <comment ref="A3" authorId="0" shapeId="0">
      <text>
        <r>
          <rPr>
            <b/>
            <sz val="8"/>
            <color indexed="81"/>
            <rFont val="Tahoma"/>
          </rPr>
          <t>11431-03</t>
        </r>
        <r>
          <rPr>
            <sz val="8"/>
            <color indexed="81"/>
            <rFont val="Tahoma"/>
          </rPr>
          <t xml:space="preserve">
</t>
        </r>
      </text>
    </comment>
    <comment ref="C4" authorId="0" shapeId="0">
      <text>
        <r>
          <rPr>
            <b/>
            <sz val="8"/>
            <color indexed="81"/>
            <rFont val="Tahoma"/>
          </rPr>
          <t>81554-1</t>
        </r>
        <r>
          <rPr>
            <sz val="8"/>
            <color indexed="81"/>
            <rFont val="Tahoma"/>
          </rPr>
          <t xml:space="preserve">
</t>
        </r>
      </text>
    </comment>
    <comment ref="C8" authorId="1" shapeId="0">
      <text>
        <r>
          <rPr>
            <b/>
            <sz val="8"/>
            <color indexed="81"/>
            <rFont val="Tahoma"/>
          </rPr>
          <t>81474-01</t>
        </r>
        <r>
          <rPr>
            <sz val="8"/>
            <color indexed="81"/>
            <rFont val="Tahoma"/>
          </rPr>
          <t xml:space="preserve">
</t>
        </r>
      </text>
    </comment>
    <comment ref="E8" authorId="0" shapeId="0">
      <text>
        <r>
          <rPr>
            <b/>
            <sz val="8"/>
            <color indexed="81"/>
            <rFont val="Tahoma"/>
          </rPr>
          <t>81587-1</t>
        </r>
      </text>
    </comment>
    <comment ref="C9" authorId="1" shapeId="0">
      <text>
        <r>
          <rPr>
            <b/>
            <sz val="8"/>
            <color indexed="81"/>
            <rFont val="Tahoma"/>
          </rPr>
          <t>81266</t>
        </r>
        <r>
          <rPr>
            <sz val="8"/>
            <color indexed="81"/>
            <rFont val="Tahoma"/>
          </rPr>
          <t xml:space="preserve">
</t>
        </r>
      </text>
    </comment>
    <comment ref="D11" authorId="0" shapeId="0">
      <text>
        <r>
          <rPr>
            <b/>
            <sz val="8"/>
            <color indexed="81"/>
            <rFont val="Tahoma"/>
          </rPr>
          <t>11230-03</t>
        </r>
        <r>
          <rPr>
            <sz val="8"/>
            <color indexed="81"/>
            <rFont val="Tahoma"/>
          </rPr>
          <t xml:space="preserve">
</t>
        </r>
      </text>
    </comment>
    <comment ref="F13" authorId="0" shapeId="0">
      <text>
        <r>
          <rPr>
            <b/>
            <sz val="8"/>
            <color indexed="81"/>
            <rFont val="Tahoma"/>
          </rPr>
          <t>11276-01</t>
        </r>
        <r>
          <rPr>
            <sz val="8"/>
            <color indexed="81"/>
            <rFont val="Tahoma"/>
          </rPr>
          <t xml:space="preserve">
</t>
        </r>
      </text>
    </comment>
    <comment ref="D18" authorId="1" shapeId="0">
      <text>
        <r>
          <rPr>
            <b/>
            <sz val="8"/>
            <color indexed="81"/>
            <rFont val="Tahoma"/>
          </rPr>
          <t>81541</t>
        </r>
        <r>
          <rPr>
            <sz val="8"/>
            <color indexed="81"/>
            <rFont val="Tahoma"/>
          </rPr>
          <t xml:space="preserve">
</t>
        </r>
      </text>
    </comment>
    <comment ref="E18" authorId="1" shapeId="0">
      <text>
        <r>
          <rPr>
            <b/>
            <sz val="8"/>
            <color indexed="81"/>
            <rFont val="Tahoma"/>
          </rPr>
          <t>81379</t>
        </r>
        <r>
          <rPr>
            <sz val="8"/>
            <color indexed="81"/>
            <rFont val="Tahoma"/>
          </rPr>
          <t xml:space="preserve">
</t>
        </r>
      </text>
    </comment>
    <comment ref="C20" authorId="1" shapeId="0">
      <text>
        <r>
          <rPr>
            <b/>
            <sz val="8"/>
            <color indexed="81"/>
            <rFont val="Tahoma"/>
          </rPr>
          <t>11384-03</t>
        </r>
      </text>
    </comment>
    <comment ref="D20" authorId="1" shapeId="0">
      <text>
        <r>
          <rPr>
            <b/>
            <sz val="8"/>
            <color indexed="81"/>
            <rFont val="Tahoma"/>
          </rPr>
          <t>81331-01</t>
        </r>
        <r>
          <rPr>
            <sz val="8"/>
            <color indexed="81"/>
            <rFont val="Tahoma"/>
          </rPr>
          <t xml:space="preserve">
</t>
        </r>
      </text>
    </comment>
    <comment ref="C21" authorId="0" shapeId="0">
      <text>
        <r>
          <rPr>
            <b/>
            <sz val="8"/>
            <color indexed="81"/>
            <rFont val="Tahoma"/>
          </rPr>
          <t>81433-3</t>
        </r>
      </text>
    </comment>
    <comment ref="E24" authorId="1" shapeId="0">
      <text>
        <r>
          <rPr>
            <b/>
            <sz val="8"/>
            <color indexed="81"/>
            <rFont val="Tahoma"/>
          </rPr>
          <t>81407</t>
        </r>
        <r>
          <rPr>
            <sz val="8"/>
            <color indexed="81"/>
            <rFont val="Tahoma"/>
          </rPr>
          <t xml:space="preserve">
</t>
        </r>
      </text>
    </comment>
    <comment ref="C26" authorId="0" shapeId="0">
      <text>
        <r>
          <rPr>
            <b/>
            <sz val="8"/>
            <color indexed="81"/>
            <rFont val="Tahoma"/>
          </rPr>
          <t>81276-1</t>
        </r>
      </text>
    </comment>
    <comment ref="E28" authorId="1" shapeId="0">
      <text>
        <r>
          <rPr>
            <b/>
            <sz val="8"/>
            <color indexed="81"/>
            <rFont val="Tahoma"/>
          </rPr>
          <t>11420-1</t>
        </r>
        <r>
          <rPr>
            <sz val="8"/>
            <color indexed="81"/>
            <rFont val="Tahoma"/>
          </rPr>
          <t xml:space="preserve">
</t>
        </r>
      </text>
    </comment>
    <comment ref="B29" authorId="0" shapeId="0">
      <text>
        <r>
          <rPr>
            <b/>
            <sz val="8"/>
            <color indexed="81"/>
            <rFont val="Tahoma"/>
          </rPr>
          <t>1433-3</t>
        </r>
        <r>
          <rPr>
            <sz val="8"/>
            <color indexed="81"/>
            <rFont val="Tahoma"/>
          </rPr>
          <t xml:space="preserve">
</t>
        </r>
      </text>
    </comment>
    <comment ref="A30" authorId="1" shapeId="0">
      <text>
        <r>
          <rPr>
            <b/>
            <sz val="8"/>
            <color indexed="81"/>
            <rFont val="Tahoma"/>
          </rPr>
          <t>81491</t>
        </r>
        <r>
          <rPr>
            <sz val="8"/>
            <color indexed="81"/>
            <rFont val="Tahoma"/>
          </rPr>
          <t xml:space="preserve">
</t>
        </r>
      </text>
    </comment>
    <comment ref="D36" authorId="0" shapeId="0">
      <text>
        <r>
          <rPr>
            <b/>
            <sz val="8"/>
            <color indexed="81"/>
            <rFont val="Tahoma"/>
          </rPr>
          <t>11358-1</t>
        </r>
        <r>
          <rPr>
            <sz val="8"/>
            <color indexed="81"/>
            <rFont val="Tahoma"/>
          </rPr>
          <t xml:space="preserve">
</t>
        </r>
      </text>
    </comment>
    <comment ref="B39" authorId="1" shapeId="0">
      <text>
        <r>
          <rPr>
            <b/>
            <sz val="8"/>
            <color indexed="81"/>
            <rFont val="Tahoma"/>
          </rPr>
          <t>81233</t>
        </r>
        <r>
          <rPr>
            <sz val="8"/>
            <color indexed="81"/>
            <rFont val="Tahoma"/>
          </rPr>
          <t xml:space="preserve">
</t>
        </r>
      </text>
    </comment>
    <comment ref="B40" authorId="1" shapeId="0">
      <text>
        <r>
          <rPr>
            <b/>
            <sz val="8"/>
            <color indexed="81"/>
            <rFont val="Tahoma"/>
          </rPr>
          <t>1687-01</t>
        </r>
        <r>
          <rPr>
            <sz val="8"/>
            <color indexed="81"/>
            <rFont val="Tahoma"/>
          </rPr>
          <t xml:space="preserve">
</t>
        </r>
      </text>
    </comment>
    <comment ref="A43" authorId="1" shapeId="0">
      <text>
        <r>
          <rPr>
            <b/>
            <sz val="8"/>
            <color indexed="81"/>
            <rFont val="Tahoma"/>
          </rPr>
          <t>11406-</t>
        </r>
      </text>
    </comment>
    <comment ref="C44" authorId="1" shapeId="0">
      <text>
        <r>
          <rPr>
            <b/>
            <sz val="8"/>
            <color indexed="81"/>
            <rFont val="Tahoma"/>
          </rPr>
          <t>1248</t>
        </r>
      </text>
    </comment>
    <comment ref="H44" authorId="1" shapeId="0">
      <text>
        <r>
          <rPr>
            <b/>
            <sz val="8"/>
            <color indexed="81"/>
            <rFont val="Tahoma"/>
          </rPr>
          <t>11478-01</t>
        </r>
        <r>
          <rPr>
            <sz val="8"/>
            <color indexed="81"/>
            <rFont val="Tahoma"/>
          </rPr>
          <t xml:space="preserve">
</t>
        </r>
      </text>
    </comment>
    <comment ref="B45" authorId="0" shapeId="0">
      <text>
        <r>
          <rPr>
            <b/>
            <sz val="8"/>
            <color indexed="81"/>
            <rFont val="Tahoma"/>
          </rPr>
          <t>81570-01</t>
        </r>
        <r>
          <rPr>
            <sz val="8"/>
            <color indexed="81"/>
            <rFont val="Tahoma"/>
          </rPr>
          <t xml:space="preserve">
</t>
        </r>
      </text>
    </comment>
    <comment ref="B46" authorId="0" shapeId="0">
      <text>
        <r>
          <rPr>
            <b/>
            <sz val="8"/>
            <color indexed="81"/>
            <rFont val="Tahoma"/>
          </rPr>
          <t>11416</t>
        </r>
        <r>
          <rPr>
            <sz val="8"/>
            <color indexed="81"/>
            <rFont val="Tahoma"/>
          </rPr>
          <t xml:space="preserve">
</t>
        </r>
      </text>
    </comment>
    <comment ref="C49" authorId="0" shapeId="0">
      <text>
        <r>
          <rPr>
            <b/>
            <sz val="8"/>
            <color indexed="81"/>
            <rFont val="Tahoma"/>
          </rPr>
          <t>81547-1</t>
        </r>
        <r>
          <rPr>
            <sz val="8"/>
            <color indexed="81"/>
            <rFont val="Tahoma"/>
          </rPr>
          <t xml:space="preserve">
</t>
        </r>
      </text>
    </comment>
    <comment ref="A51" authorId="1" shapeId="0">
      <text>
        <r>
          <rPr>
            <b/>
            <sz val="8"/>
            <color indexed="81"/>
            <rFont val="Tahoma"/>
          </rPr>
          <t>11438-3</t>
        </r>
      </text>
    </comment>
    <comment ref="E52" authorId="1" shapeId="0">
      <text>
        <r>
          <rPr>
            <b/>
            <sz val="8"/>
            <color indexed="81"/>
            <rFont val="Tahoma"/>
          </rPr>
          <t>11434-01</t>
        </r>
        <r>
          <rPr>
            <sz val="8"/>
            <color indexed="81"/>
            <rFont val="Tahoma"/>
          </rPr>
          <t xml:space="preserve">
</t>
        </r>
      </text>
    </comment>
    <comment ref="E54" authorId="1" shapeId="0">
      <text>
        <r>
          <rPr>
            <b/>
            <sz val="8"/>
            <color indexed="81"/>
            <rFont val="Tahoma"/>
          </rPr>
          <t>11449</t>
        </r>
        <r>
          <rPr>
            <sz val="8"/>
            <color indexed="81"/>
            <rFont val="Tahoma"/>
          </rPr>
          <t xml:space="preserve">
</t>
        </r>
      </text>
    </comment>
    <comment ref="A57" authorId="1" shapeId="0">
      <text>
        <r>
          <rPr>
            <b/>
            <sz val="8"/>
            <color indexed="81"/>
            <rFont val="Tahoma"/>
          </rPr>
          <t>1229</t>
        </r>
        <r>
          <rPr>
            <sz val="8"/>
            <color indexed="81"/>
            <rFont val="Tahoma"/>
          </rPr>
          <t xml:space="preserve">
</t>
        </r>
      </text>
    </comment>
    <comment ref="C63" authorId="0" shapeId="0">
      <text>
        <r>
          <rPr>
            <b/>
            <sz val="8"/>
            <color indexed="81"/>
            <rFont val="Tahoma"/>
          </rPr>
          <t>1573</t>
        </r>
        <r>
          <rPr>
            <sz val="8"/>
            <color indexed="81"/>
            <rFont val="Tahoma"/>
          </rPr>
          <t xml:space="preserve">
</t>
        </r>
      </text>
    </comment>
    <comment ref="C65" authorId="0" shapeId="0">
      <text>
        <r>
          <rPr>
            <b/>
            <sz val="8"/>
            <color indexed="81"/>
            <rFont val="Tahoma"/>
          </rPr>
          <t>81578</t>
        </r>
        <r>
          <rPr>
            <sz val="8"/>
            <color indexed="81"/>
            <rFont val="Tahoma"/>
          </rPr>
          <t xml:space="preserve">
</t>
        </r>
      </text>
    </comment>
    <comment ref="D66" authorId="1" shapeId="0">
      <text>
        <r>
          <rPr>
            <b/>
            <sz val="8"/>
            <color indexed="81"/>
            <rFont val="Tahoma"/>
          </rPr>
          <t>1585</t>
        </r>
      </text>
    </comment>
    <comment ref="E68" authorId="1" shapeId="0">
      <text>
        <r>
          <rPr>
            <b/>
            <sz val="8"/>
            <color indexed="81"/>
            <rFont val="Tahoma"/>
          </rPr>
          <t>81640-01</t>
        </r>
        <r>
          <rPr>
            <sz val="8"/>
            <color indexed="81"/>
            <rFont val="Tahoma"/>
          </rPr>
          <t xml:space="preserve">
</t>
        </r>
      </text>
    </comment>
    <comment ref="C69" authorId="1" shapeId="0">
      <text>
        <r>
          <rPr>
            <b/>
            <sz val="8"/>
            <color indexed="81"/>
            <rFont val="Tahoma"/>
          </rPr>
          <t>1580-3</t>
        </r>
      </text>
    </comment>
    <comment ref="C70" authorId="0" shapeId="0">
      <text>
        <r>
          <rPr>
            <b/>
            <sz val="8"/>
            <color indexed="81"/>
            <rFont val="Tahoma"/>
          </rPr>
          <t>11377-03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<sst xmlns="http://schemas.openxmlformats.org/spreadsheetml/2006/main" count="2445" uniqueCount="672">
  <si>
    <t>ROBOTIC ÖLERS</t>
  </si>
  <si>
    <t>Datum:</t>
  </si>
  <si>
    <t>Bartenders:</t>
  </si>
  <si>
    <t>Leffe</t>
  </si>
  <si>
    <t>Ahlberg</t>
  </si>
  <si>
    <t>L-G</t>
  </si>
  <si>
    <t>Pälle</t>
  </si>
  <si>
    <t>Magnus</t>
  </si>
  <si>
    <t>Ryddan</t>
  </si>
  <si>
    <t>Jacobsson</t>
  </si>
  <si>
    <t>Lokal:</t>
  </si>
  <si>
    <t>Ros kundcenter</t>
  </si>
  <si>
    <t>Per Stjärnesund</t>
  </si>
  <si>
    <t>Bishop´s arms</t>
  </si>
  <si>
    <t>Magnus Ratelius</t>
  </si>
  <si>
    <t>TEMA:</t>
  </si>
  <si>
    <t>Ale</t>
  </si>
  <si>
    <t>Norden</t>
  </si>
  <si>
    <t>Diverse</t>
  </si>
  <si>
    <t>Mörka</t>
  </si>
  <si>
    <t>Fri provning</t>
  </si>
  <si>
    <t>Pils</t>
  </si>
  <si>
    <t>Nyheter</t>
  </si>
  <si>
    <t>P</t>
  </si>
  <si>
    <t>Bass pale ale</t>
  </si>
  <si>
    <t>Koff IV</t>
  </si>
  <si>
    <t>Fuller´s London Pride</t>
  </si>
  <si>
    <t>Guiness</t>
  </si>
  <si>
    <t>XPP</t>
  </si>
  <si>
    <t>Staropramen</t>
  </si>
  <si>
    <t>McEwans export</t>
  </si>
  <si>
    <t>Lapin kulta</t>
  </si>
  <si>
    <t>Anchor steam</t>
  </si>
  <si>
    <t>John Bull bitter ale</t>
  </si>
  <si>
    <t>Jever</t>
  </si>
  <si>
    <t>Bayer mittel bier</t>
  </si>
  <si>
    <t>ÖL I RANGORDNING</t>
  </si>
  <si>
    <t>Young´s RamRod</t>
  </si>
  <si>
    <t>Faxe premium</t>
  </si>
  <si>
    <t>Samuel adams boston lager</t>
  </si>
  <si>
    <t>Young´s winter ale</t>
  </si>
  <si>
    <t>Spendrups julbock</t>
  </si>
  <si>
    <t xml:space="preserve">Carlscrona </t>
  </si>
  <si>
    <t>Newcastle Brown ale</t>
  </si>
  <si>
    <t>Pripps fat export</t>
  </si>
  <si>
    <t>De Koninck</t>
  </si>
  <si>
    <t>Three Hearts julöl</t>
  </si>
  <si>
    <t>Bitburger</t>
  </si>
  <si>
    <t>Dala stark</t>
  </si>
  <si>
    <t>Samuel Smith´s pale ale</t>
  </si>
  <si>
    <t>Mack arctic beer</t>
  </si>
  <si>
    <t>Diebels alt</t>
  </si>
  <si>
    <t>Sofiero mörkt guld</t>
  </si>
  <si>
    <t>Warsteiner</t>
  </si>
  <si>
    <t>Risingsbo Riboröd</t>
  </si>
  <si>
    <t>MEDELPOÄNG:</t>
  </si>
  <si>
    <t>BONUSÖL:</t>
  </si>
  <si>
    <t>EKU 28</t>
  </si>
  <si>
    <t>Efes pilsen</t>
  </si>
  <si>
    <t>Colt 45/Miller´s light</t>
  </si>
  <si>
    <t>MEDLEMSFÖRTECKNING:</t>
  </si>
  <si>
    <t>PÄR ANDERSSON</t>
  </si>
  <si>
    <t>X</t>
  </si>
  <si>
    <t>LEIF HAINSALO</t>
  </si>
  <si>
    <t>KENNETH LILJEDAHL</t>
  </si>
  <si>
    <t>(X)</t>
  </si>
  <si>
    <t>TONY HEINO</t>
  </si>
  <si>
    <t>PETER RYDELL</t>
  </si>
  <si>
    <t>LARS GÖRAN KARLSSON</t>
  </si>
  <si>
    <t>JAN-ERIK AHLBERG</t>
  </si>
  <si>
    <t>MATS JACOBSSON</t>
  </si>
  <si>
    <t>BENNY SOUTSCHEK</t>
  </si>
  <si>
    <t>MAGNUS RATELIUS</t>
  </si>
  <si>
    <t>OVE WENNBERG</t>
  </si>
  <si>
    <t>PER STJÄRNESUND</t>
  </si>
  <si>
    <t>JENS SVEDBERG</t>
  </si>
  <si>
    <t>ALF WIDLUND</t>
  </si>
  <si>
    <t>FREDRIK THOR</t>
  </si>
  <si>
    <t>SUMMA:</t>
  </si>
  <si>
    <t xml:space="preserve"> </t>
  </si>
  <si>
    <t>Kenneth</t>
  </si>
  <si>
    <t>Jens</t>
  </si>
  <si>
    <t>Benny</t>
  </si>
  <si>
    <t>Stjärnan</t>
  </si>
  <si>
    <t>Kenneth Liljedahl</t>
  </si>
  <si>
    <t>Magnus altan</t>
  </si>
  <si>
    <t>Holland/belgien</t>
  </si>
  <si>
    <t>Guld</t>
  </si>
  <si>
    <t>Repris</t>
  </si>
  <si>
    <t>Dark lager</t>
  </si>
  <si>
    <t>Stella Artois</t>
  </si>
  <si>
    <t>Carlsberg sort guld</t>
  </si>
  <si>
    <t>Young`s oatmeal stout</t>
  </si>
  <si>
    <t>Kozel lager</t>
  </si>
  <si>
    <t>Urquell</t>
  </si>
  <si>
    <t>Falcon Gammelbrygd 1993</t>
  </si>
  <si>
    <t>Köstritzer schwartzbier</t>
  </si>
  <si>
    <t>Grolsch</t>
  </si>
  <si>
    <t>Old Gold</t>
  </si>
  <si>
    <t>Liberty ale</t>
  </si>
  <si>
    <t>Oktoberfest märzen</t>
  </si>
  <si>
    <t>Caledonian 80 shilling</t>
  </si>
  <si>
    <t>Fifty fifty</t>
  </si>
  <si>
    <t>Lindeman´s Kriek</t>
  </si>
  <si>
    <t>Åbro guld</t>
  </si>
  <si>
    <t>Fürstenberg</t>
  </si>
  <si>
    <t>McEwans scotch ale</t>
  </si>
  <si>
    <t>Stiegl</t>
  </si>
  <si>
    <t>Zeunerts bayer bier</t>
  </si>
  <si>
    <t>Lindeman´s Geuze</t>
  </si>
  <si>
    <t>Tuborg gold</t>
  </si>
  <si>
    <t>Aecht schenkerla rauchbier</t>
  </si>
  <si>
    <t>Hoegaarden blanche blanche</t>
  </si>
  <si>
    <t>Carnegie Porter1994</t>
  </si>
  <si>
    <t>Pripps dark lager</t>
  </si>
  <si>
    <t>Heineken</t>
  </si>
  <si>
    <t>Borg golden viking</t>
  </si>
  <si>
    <t>Batemans victory ale</t>
  </si>
  <si>
    <t>Kaltenberg oktoberfest</t>
  </si>
  <si>
    <t>Zubr</t>
  </si>
  <si>
    <t>Miller's lager</t>
  </si>
  <si>
    <t>Kilkenny</t>
  </si>
  <si>
    <t>Carnegie porter 1983</t>
  </si>
  <si>
    <t>Thor</t>
  </si>
  <si>
    <t>Mats</t>
  </si>
  <si>
    <t>Fax kundcenter</t>
  </si>
  <si>
    <t>Jens altan</t>
  </si>
  <si>
    <t>Pälle´s altan</t>
  </si>
  <si>
    <t>Starka</t>
  </si>
  <si>
    <t>Danmark</t>
  </si>
  <si>
    <t>Lokala</t>
  </si>
  <si>
    <t>Halvbitter</t>
  </si>
  <si>
    <t>Spridning</t>
  </si>
  <si>
    <t>Inför EU-valet</t>
  </si>
  <si>
    <t>Eggenberger hopfenkönig</t>
  </si>
  <si>
    <t>6,62</t>
  </si>
  <si>
    <t>Duvel</t>
  </si>
  <si>
    <t>Dansk Dortmunder</t>
  </si>
  <si>
    <t>Lageson</t>
  </si>
  <si>
    <t>Fuller´s ESB</t>
  </si>
  <si>
    <t>Tjejöl</t>
  </si>
  <si>
    <t>Mjölner</t>
  </si>
  <si>
    <t>Löwenbrau oktoberfest</t>
  </si>
  <si>
    <t>Chimay red</t>
  </si>
  <si>
    <t>Young´s Old  Nick</t>
  </si>
  <si>
    <t>Appeltoffts jubileum exp.</t>
  </si>
  <si>
    <t>Bateman´s valiant</t>
  </si>
  <si>
    <t>Festive ale</t>
  </si>
  <si>
    <t>Imperial russian stout</t>
  </si>
  <si>
    <t>Eggenberger urbock</t>
  </si>
  <si>
    <t>Orval</t>
  </si>
  <si>
    <t>Harboe Björnebryg</t>
  </si>
  <si>
    <t>Arboga 5,6</t>
  </si>
  <si>
    <t>Antarctica</t>
  </si>
  <si>
    <t>Majbock</t>
  </si>
  <si>
    <t>Beck´s lager</t>
  </si>
  <si>
    <t>Leningrad cowboy</t>
  </si>
  <si>
    <t>Laholms vapen</t>
  </si>
  <si>
    <t>Harboe Påskebryg</t>
  </si>
  <si>
    <t>ELK</t>
  </si>
  <si>
    <t>Tuborg grön kl. II</t>
  </si>
  <si>
    <t>Sandwalls guld export</t>
  </si>
  <si>
    <t>Barbar</t>
  </si>
  <si>
    <t>Giraf gold</t>
  </si>
  <si>
    <t>Labatt´s ice</t>
  </si>
  <si>
    <t>Bering bryg Havsskum</t>
  </si>
  <si>
    <t>Avesta export</t>
  </si>
  <si>
    <t>Leffe blonde</t>
  </si>
  <si>
    <t>Spendrups of sweden</t>
  </si>
  <si>
    <t>Erdinger Weissbier kristall</t>
  </si>
  <si>
    <t>Wiibroes årgångsöl 1995</t>
  </si>
  <si>
    <t>Mjöd</t>
  </si>
  <si>
    <t>Nussdorfer old whiskeymalt</t>
  </si>
  <si>
    <t>ULF LINDBLOM</t>
  </si>
  <si>
    <t>Affe</t>
  </si>
  <si>
    <t>Sensor control</t>
  </si>
  <si>
    <t>Faxbo kundcenter</t>
  </si>
  <si>
    <t>Hemma hos Jens</t>
  </si>
  <si>
    <t>Hemma hos Stjärnan</t>
  </si>
  <si>
    <t>Ölprovning</t>
  </si>
  <si>
    <t>Ingen svensk julöl</t>
  </si>
  <si>
    <t>Svenska halvlitrar</t>
  </si>
  <si>
    <t>Överljästa</t>
  </si>
  <si>
    <t>Påsköl</t>
  </si>
  <si>
    <t>Thimsfors lageröl</t>
  </si>
  <si>
    <t>Sainsbury´s biere de garde</t>
  </si>
  <si>
    <t>Kopparbergs stout</t>
  </si>
  <si>
    <t>Källefall pale ale</t>
  </si>
  <si>
    <t>Gamlestadens Pilsner</t>
  </si>
  <si>
    <t>Carlsberg påskebryg</t>
  </si>
  <si>
    <t>Avesta extra 7.0</t>
  </si>
  <si>
    <t>Abbot ale</t>
  </si>
  <si>
    <t>Ruddel´s best bitter</t>
  </si>
  <si>
    <t>Östgöta örtöl</t>
  </si>
  <si>
    <t>Samuel Adams cream stout</t>
  </si>
  <si>
    <t>Hallsta Pils</t>
  </si>
  <si>
    <t>Three hearts påskebrygd</t>
  </si>
  <si>
    <t>Salmon</t>
  </si>
  <si>
    <t>Lobkov dark</t>
  </si>
  <si>
    <t>Albani Julebryg</t>
  </si>
  <si>
    <t>Cooper's extra stout</t>
  </si>
  <si>
    <t>Salvator</t>
  </si>
  <si>
    <t>Falcon jubileum</t>
  </si>
  <si>
    <t>Starkdricka</t>
  </si>
  <si>
    <t>Mårten Trotzig</t>
  </si>
  <si>
    <t>Oregon ESB</t>
  </si>
  <si>
    <t>Primátor</t>
  </si>
  <si>
    <t>Hallsta påsköl</t>
  </si>
  <si>
    <t>Falcon bayerskt export</t>
  </si>
  <si>
    <t>Jarramas</t>
  </si>
  <si>
    <t>Sofiero whiskymalt</t>
  </si>
  <si>
    <t>Zeunerts patron</t>
  </si>
  <si>
    <t>Dom kölsch</t>
  </si>
  <si>
    <t>Kopparbergs Kronöl</t>
  </si>
  <si>
    <t>Sofiero påsköl</t>
  </si>
  <si>
    <t>American lager</t>
  </si>
  <si>
    <t>Double diamond</t>
  </si>
  <si>
    <t>Harboe GuldØL</t>
  </si>
  <si>
    <t>8 (+1)</t>
  </si>
  <si>
    <t>7(+1)</t>
  </si>
  <si>
    <t>Hemma hos Pälle</t>
  </si>
  <si>
    <t>Ryddan´s altan</t>
  </si>
  <si>
    <t>Hemma hos Leffe</t>
  </si>
  <si>
    <t>Hemma hos Thor</t>
  </si>
  <si>
    <t>Hemma hos L-G</t>
  </si>
  <si>
    <t>Hemma hos jens</t>
  </si>
  <si>
    <t>FAX verkstan</t>
  </si>
  <si>
    <t>Utländska ale</t>
  </si>
  <si>
    <t>Svenska lageröl</t>
  </si>
  <si>
    <t>Brittiska ale</t>
  </si>
  <si>
    <t>Skumma,gyllene    årtal,månader,trofe</t>
  </si>
  <si>
    <t>Inget tema</t>
  </si>
  <si>
    <t>Svenska julöl</t>
  </si>
  <si>
    <t>Lager</t>
  </si>
  <si>
    <t>Tanglefoot</t>
  </si>
  <si>
    <t>Old gold</t>
  </si>
  <si>
    <t>Belhaven St. Andrew´s ale</t>
  </si>
  <si>
    <t>Årgangsøl ´96</t>
  </si>
  <si>
    <t>Samuel Smith´s Taddy porter</t>
  </si>
  <si>
    <t>Falcon christmas strong brew</t>
  </si>
  <si>
    <t>Topvar</t>
  </si>
  <si>
    <t>Old speckled hen</t>
  </si>
  <si>
    <t>Andersson</t>
  </si>
  <si>
    <t>Deuchar´s IPA</t>
  </si>
  <si>
    <t>Samuel Adams golden pilsner</t>
  </si>
  <si>
    <t>Royal oak</t>
  </si>
  <si>
    <t>Pripps julöl</t>
  </si>
  <si>
    <t>Oranjeboom</t>
  </si>
  <si>
    <t>Edinburgh strong ale</t>
  </si>
  <si>
    <t>Banco guld</t>
  </si>
  <si>
    <t>Golden promise</t>
  </si>
  <si>
    <t>Paulaner hefe-weissbier</t>
  </si>
  <si>
    <t>Åbro river</t>
  </si>
  <si>
    <t>Sapporo</t>
  </si>
  <si>
    <t>Oregon IPA</t>
  </si>
  <si>
    <t>Lame turkey</t>
  </si>
  <si>
    <t>Spitfire</t>
  </si>
  <si>
    <t>Spaten oktoberfestbier</t>
  </si>
  <si>
    <t>Amstel</t>
  </si>
  <si>
    <t>Three hearts julöl 7,5</t>
  </si>
  <si>
    <t>Carlsberg julepilsner</t>
  </si>
  <si>
    <t>Affligem triple</t>
  </si>
  <si>
    <t>TT mellanöl</t>
  </si>
  <si>
    <t>Pokal classic</t>
  </si>
  <si>
    <t>Arcobräu coronator</t>
  </si>
  <si>
    <t>Hallsta julbock</t>
  </si>
  <si>
    <t>EKU rubin</t>
  </si>
  <si>
    <t>Deep Enders dark porter</t>
  </si>
  <si>
    <t>Koff IV A</t>
  </si>
  <si>
    <t>Carnegie porter -88,-89</t>
  </si>
  <si>
    <t>Neptun</t>
  </si>
  <si>
    <t>EKU 28(15 år?)/Kastel</t>
  </si>
  <si>
    <t>Slutat</t>
  </si>
  <si>
    <t>Hemma hos Ahlberg</t>
  </si>
  <si>
    <t>Hemma hos Ryddan</t>
  </si>
  <si>
    <t>Skrapan</t>
  </si>
  <si>
    <t>Vinön</t>
  </si>
  <si>
    <t>Överjästa öl</t>
  </si>
  <si>
    <t>Inget</t>
  </si>
  <si>
    <t>Börjar nästan på B</t>
  </si>
  <si>
    <t>Två av varje</t>
  </si>
  <si>
    <t>Öl-öar</t>
  </si>
  <si>
    <t>Öl fr länder vi gärna återvänder till</t>
  </si>
  <si>
    <t>Ushers IPA</t>
  </si>
  <si>
    <t>Svitavák</t>
  </si>
  <si>
    <t>Bishops Finger</t>
  </si>
  <si>
    <t>Pendle Witches brew</t>
  </si>
  <si>
    <t>Krombacher premium</t>
  </si>
  <si>
    <t>Samuel Smith oatmeal stout</t>
  </si>
  <si>
    <t>Brigand</t>
  </si>
  <si>
    <t>Bear Beer</t>
  </si>
  <si>
    <t>Falcon Starkbock</t>
  </si>
  <si>
    <t>Arboga 7,7</t>
  </si>
  <si>
    <t>Old peculier</t>
  </si>
  <si>
    <t>Tiger beer</t>
  </si>
  <si>
    <t>Birka</t>
  </si>
  <si>
    <t>Rommehed Dalaöl</t>
  </si>
  <si>
    <t>Purkmistr</t>
  </si>
  <si>
    <t>Zeunerts Mellan</t>
  </si>
  <si>
    <t>Rodenbach Grand Cru</t>
  </si>
  <si>
    <t>Tennent's</t>
  </si>
  <si>
    <t>Traquair House</t>
  </si>
  <si>
    <t>Dogs Bollocks</t>
  </si>
  <si>
    <t>Budweiser Budvar</t>
  </si>
  <si>
    <t>Wisby öl</t>
  </si>
  <si>
    <t>Dentergems Wit</t>
  </si>
  <si>
    <t>Carl´s special</t>
  </si>
  <si>
    <t>Cruzcampo</t>
  </si>
  <si>
    <t>Murphy´s Irish Stout</t>
  </si>
  <si>
    <t>Ohlssons Lager</t>
  </si>
  <si>
    <t>Beamish</t>
  </si>
  <si>
    <t>Coors</t>
  </si>
  <si>
    <t>Michelob</t>
  </si>
  <si>
    <t>Beijing</t>
  </si>
  <si>
    <t>Koff IV B</t>
  </si>
  <si>
    <t>Judas, Erdinger Weissbier</t>
  </si>
  <si>
    <t>Prins Kristian</t>
  </si>
  <si>
    <t>Carnegie Porter 1987,88,89,90</t>
  </si>
  <si>
    <t>Diverse starka drycker</t>
  </si>
  <si>
    <t>93,94,95 och 96</t>
  </si>
  <si>
    <t>Bartender:</t>
  </si>
  <si>
    <t>Hemma hos Magnus</t>
  </si>
  <si>
    <t>Hemma hos Fredrik (I stan)</t>
  </si>
  <si>
    <t>Beställningssortimentet</t>
  </si>
  <si>
    <t>Oktoberfest</t>
  </si>
  <si>
    <t>Lucköppning</t>
  </si>
  <si>
    <t>33 cl (nästan)</t>
  </si>
  <si>
    <t>Klassisk lager</t>
  </si>
  <si>
    <t>Vildprovning</t>
  </si>
  <si>
    <t>Euroasiska öl</t>
  </si>
  <si>
    <t>Old Devil</t>
  </si>
  <si>
    <t>Young's special London ale</t>
  </si>
  <si>
    <t>Samuel Adams honey porter</t>
  </si>
  <si>
    <t>Samuel Adams winter lager</t>
  </si>
  <si>
    <t>Carlsberg export</t>
  </si>
  <si>
    <t>Ayinger altbairisch dunkel</t>
  </si>
  <si>
    <t>Marston's india export</t>
  </si>
  <si>
    <t>Jakt 9.3</t>
  </si>
  <si>
    <t>Jämtlands pilgrim</t>
  </si>
  <si>
    <t>Paulaner premium pils</t>
  </si>
  <si>
    <t>Zeunerts Merke</t>
  </si>
  <si>
    <t>City pilsner</t>
  </si>
  <si>
    <t>Haakon spesialøl</t>
  </si>
  <si>
    <t>Calmar nyckel</t>
  </si>
  <si>
    <t>Ferdinand</t>
  </si>
  <si>
    <t>Hancock christmas</t>
  </si>
  <si>
    <t>Stockholm</t>
  </si>
  <si>
    <t>Sea dog india pale ale</t>
  </si>
  <si>
    <t>Mack pilsner-øl</t>
  </si>
  <si>
    <t>Martin Brok</t>
  </si>
  <si>
    <t>Spaten oktoberfest</t>
  </si>
  <si>
    <t>Zeunerts altbier</t>
  </si>
  <si>
    <t>Tomtefar</t>
  </si>
  <si>
    <t>Mariestads export</t>
  </si>
  <si>
    <t>St. Benoit</t>
  </si>
  <si>
    <t>Gamla stans färsköl</t>
  </si>
  <si>
    <t>Pete´s wicked ale</t>
  </si>
  <si>
    <t>Passauer oktoberfest bier</t>
  </si>
  <si>
    <t>Cooper's sparkling ale</t>
  </si>
  <si>
    <t>Windhoek special</t>
  </si>
  <si>
    <t>Norrlands guld</t>
  </si>
  <si>
    <t>Pete's wicked winter brew</t>
  </si>
  <si>
    <t>Nastro Azzurro</t>
  </si>
  <si>
    <t>Upsala slottsöl,Ceres royal export</t>
  </si>
  <si>
    <t>Ahle julöl,Munkbo julöl</t>
  </si>
  <si>
    <t>Saku,Grimberger optimo bruno</t>
  </si>
  <si>
    <t>La biere du demon</t>
  </si>
  <si>
    <t>Guinness(fl,Bahamas,minst 10 år)</t>
  </si>
  <si>
    <t>PÄLLE</t>
  </si>
  <si>
    <t>LEFFE</t>
  </si>
  <si>
    <t>RYDDAN</t>
  </si>
  <si>
    <t>AHLBERG</t>
  </si>
  <si>
    <t>STJÄRNAN</t>
  </si>
  <si>
    <t>JENS</t>
  </si>
  <si>
    <t>AFFE</t>
  </si>
  <si>
    <t>FREDRIK</t>
  </si>
  <si>
    <t>K-G</t>
  </si>
  <si>
    <t>ASPLUND</t>
  </si>
  <si>
    <t>Asplund</t>
  </si>
  <si>
    <t>Hemma hos K-G</t>
  </si>
  <si>
    <t>Hemma hos Affe (på Bäckby)</t>
  </si>
  <si>
    <t>Hemma hos Asplund</t>
  </si>
  <si>
    <t>Black &amp; Blue</t>
  </si>
  <si>
    <t>Nästan Svenska</t>
  </si>
  <si>
    <t>Nordeuropeiska lager</t>
  </si>
  <si>
    <t>Europa</t>
  </si>
  <si>
    <t>Svenska småbryggerier</t>
  </si>
  <si>
    <t>Black Douglas</t>
  </si>
  <si>
    <t>Old Swedish lager</t>
  </si>
  <si>
    <t>Skånsk lager</t>
  </si>
  <si>
    <t>Big Bertha</t>
  </si>
  <si>
    <t>Three hearts export</t>
  </si>
  <si>
    <t>Fiddler's elbow</t>
  </si>
  <si>
    <t>Zeunerts Höga Kusten</t>
  </si>
  <si>
    <t>Wit Black</t>
  </si>
  <si>
    <t>König Ludwig dunkel</t>
  </si>
  <si>
    <t>Hansa pils</t>
  </si>
  <si>
    <t>Caledonian blond</t>
  </si>
  <si>
    <t>Skarabôrjar'n</t>
  </si>
  <si>
    <t>Brewer´s cave black barley ale</t>
  </si>
  <si>
    <t>Boddington</t>
  </si>
  <si>
    <t>Saranac black &amp; tan</t>
  </si>
  <si>
    <t>Zeunerts pils</t>
  </si>
  <si>
    <t>Mythos</t>
  </si>
  <si>
    <t>Jämtlands porter</t>
  </si>
  <si>
    <t>Goose island I.P.A</t>
  </si>
  <si>
    <t>Carlsson's bruksöl</t>
  </si>
  <si>
    <t>Pripps blå</t>
  </si>
  <si>
    <t>Kopparbergs special brew 5.0</t>
  </si>
  <si>
    <t>Spaten premium bock</t>
  </si>
  <si>
    <t>Estrella damm</t>
  </si>
  <si>
    <t>Gellivare dunder</t>
  </si>
  <si>
    <t>Ysta färsköl</t>
  </si>
  <si>
    <t>Thigerbrygd</t>
  </si>
  <si>
    <t>Chimay blue</t>
  </si>
  <si>
    <t>Sarek</t>
  </si>
  <si>
    <t>Wernesgrüner</t>
  </si>
  <si>
    <t>Desperados</t>
  </si>
  <si>
    <t>Kungsholmens kalasöl</t>
  </si>
  <si>
    <t>DAB original</t>
  </si>
  <si>
    <t>Zagorka classic</t>
  </si>
  <si>
    <t>Samuel Adam's triple bock,Gammel-</t>
  </si>
  <si>
    <t>endast sprit</t>
  </si>
  <si>
    <t>Kingfisher</t>
  </si>
  <si>
    <t>Litovel, Saku tume</t>
  </si>
  <si>
    <t>Nils Oscar no:6 ale(provöl)</t>
  </si>
  <si>
    <t>brygd-91,Carn.porter-98,The Ghillie</t>
  </si>
  <si>
    <t>7+1(Magnus R)</t>
  </si>
  <si>
    <t>Hemme hos Leffe</t>
  </si>
  <si>
    <t>Namn</t>
  </si>
  <si>
    <t>Norrtull</t>
  </si>
  <si>
    <t>Brittiska licenslager Amerikanska ale</t>
  </si>
  <si>
    <t>Starobrno premium</t>
  </si>
  <si>
    <t>Kwak</t>
  </si>
  <si>
    <t>Nils Oscar no:6 ale</t>
  </si>
  <si>
    <t>Sea dog blonde ale</t>
  </si>
  <si>
    <t>Pripps 1828</t>
  </si>
  <si>
    <t>Manchester united</t>
  </si>
  <si>
    <t>Sea dog brown ale</t>
  </si>
  <si>
    <t>Marston's Oyster stout</t>
  </si>
  <si>
    <t>Three hearts extra strong</t>
  </si>
  <si>
    <t>Jahki (dalvi-vinter)</t>
  </si>
  <si>
    <t>Brewer's cave amber wheat ale</t>
  </si>
  <si>
    <t>Lundgrens lager</t>
  </si>
  <si>
    <t>Trätälja</t>
  </si>
  <si>
    <t>Bredaryds pilsner</t>
  </si>
  <si>
    <t>Goose Island Honker's ale</t>
  </si>
  <si>
    <t>Marston's Pedigree bitter</t>
  </si>
  <si>
    <t>Litovel,Tjeckiskt öl</t>
  </si>
  <si>
    <t>Munkbo mellanöl</t>
  </si>
  <si>
    <t>Cobra</t>
  </si>
  <si>
    <t>Falcon klass 1</t>
  </si>
  <si>
    <t>Red Stripe lager</t>
  </si>
  <si>
    <t>Cuvée René grand cru</t>
  </si>
  <si>
    <t>Blå Thor</t>
  </si>
  <si>
    <t>gueuze lambic beer/grogg</t>
  </si>
  <si>
    <t>Harboe høstbryg</t>
  </si>
  <si>
    <t>Zeunert's Merke</t>
  </si>
  <si>
    <t>Guinness</t>
  </si>
  <si>
    <t>Saku</t>
  </si>
  <si>
    <t>Zeunert's pils</t>
  </si>
  <si>
    <t xml:space="preserve">Koff IV </t>
  </si>
  <si>
    <t>Samuel adams Boston lager</t>
  </si>
  <si>
    <t>Zeunert's Höga Kusten</t>
  </si>
  <si>
    <t>Kungsholmens kryssaröl</t>
  </si>
  <si>
    <t>Albani julebryg</t>
  </si>
  <si>
    <t>Gösser</t>
  </si>
  <si>
    <t>Samuel Adams Cream stout</t>
  </si>
  <si>
    <t>Hoegaarden blanche</t>
  </si>
  <si>
    <t>Bredaryds julöl</t>
  </si>
  <si>
    <t>Three Heart´s julöl</t>
  </si>
  <si>
    <t>Ahle julöl</t>
  </si>
  <si>
    <t>Carnegie porter 1987</t>
  </si>
  <si>
    <t>Carnegie porter 1988</t>
  </si>
  <si>
    <t>Carnegie porter 1989</t>
  </si>
  <si>
    <t>Carnegie porter 1990</t>
  </si>
  <si>
    <t>Carnegie porter 1993</t>
  </si>
  <si>
    <t>Carnegie porter 1995</t>
  </si>
  <si>
    <t>Carnegie porter 1996</t>
  </si>
  <si>
    <t>Carnegie porter 1998</t>
  </si>
  <si>
    <t>Ceres royal export</t>
  </si>
  <si>
    <t>Colt 45</t>
  </si>
  <si>
    <t>Erdinger Weissbier</t>
  </si>
  <si>
    <t>Gammelbrygd 1991</t>
  </si>
  <si>
    <t>Grimberger optimo bruno</t>
  </si>
  <si>
    <t>Guinness 10 år</t>
  </si>
  <si>
    <t>Carnegie porter 1994</t>
  </si>
  <si>
    <t>Judas</t>
  </si>
  <si>
    <t>Kasteel biere de chateu</t>
  </si>
  <si>
    <t>Kryssaröl</t>
  </si>
  <si>
    <t>Litovel</t>
  </si>
  <si>
    <t>Miller´s light</t>
  </si>
  <si>
    <t>Munkbo julöl</t>
  </si>
  <si>
    <t>Samuel Adams Boston lager</t>
  </si>
  <si>
    <t>Saku Tume</t>
  </si>
  <si>
    <t>Samuel Adams triple bock</t>
  </si>
  <si>
    <t>The Ghillie</t>
  </si>
  <si>
    <t>Upsala slottsöl</t>
  </si>
  <si>
    <t>Y    bRHOBCKOE</t>
  </si>
  <si>
    <t>NAMN</t>
  </si>
  <si>
    <t>ADDRESS</t>
  </si>
  <si>
    <t>TEL. HEM</t>
  </si>
  <si>
    <t>JOBB</t>
  </si>
  <si>
    <t>MOBIL(arbetet)</t>
  </si>
  <si>
    <t>MOBIL(privat)</t>
  </si>
  <si>
    <t>e-mail</t>
  </si>
  <si>
    <t>Svedjevägen 31</t>
  </si>
  <si>
    <t>Västerås</t>
  </si>
  <si>
    <t>Monoplangatan 5</t>
  </si>
  <si>
    <t>Heimers väg 9</t>
  </si>
  <si>
    <t>Snöstormsgatan 15</t>
  </si>
  <si>
    <t>Bangatan 3 C</t>
  </si>
  <si>
    <t>0705-344590</t>
  </si>
  <si>
    <t>Plåtverksgatan 176</t>
  </si>
  <si>
    <t>KARL-GÖRAN HÄGGLUND</t>
  </si>
  <si>
    <t>Hagvägen 7</t>
  </si>
  <si>
    <t>070-6474491</t>
  </si>
  <si>
    <t>GÖRAN ASPLUND</t>
  </si>
  <si>
    <t xml:space="preserve">Åkesta 7  </t>
  </si>
  <si>
    <t>Skultuna</t>
  </si>
  <si>
    <t>070-5159347</t>
  </si>
  <si>
    <t>FÖRSLAG TILL TURORDNING, HAR NI ANDRA FÖRSLAG PRATA MED LEFFE</t>
  </si>
  <si>
    <t>Ratte</t>
  </si>
  <si>
    <t>jan</t>
  </si>
  <si>
    <t>feb</t>
  </si>
  <si>
    <t xml:space="preserve">Thor </t>
  </si>
  <si>
    <t>mar</t>
  </si>
  <si>
    <t>apr</t>
  </si>
  <si>
    <t>maj</t>
  </si>
  <si>
    <t>jun</t>
  </si>
  <si>
    <t>aug</t>
  </si>
  <si>
    <t>sep</t>
  </si>
  <si>
    <t>okt</t>
  </si>
  <si>
    <t>nov</t>
  </si>
  <si>
    <t>dec</t>
  </si>
  <si>
    <t xml:space="preserve">Jens </t>
  </si>
  <si>
    <t>Skrapan vån 22</t>
  </si>
  <si>
    <t>Dubbel/trippel/råfrukt</t>
  </si>
  <si>
    <t>Maribo guld export</t>
  </si>
  <si>
    <t>Wiibroe årgångsöl 1999</t>
  </si>
  <si>
    <t>jens.svedberg@se.abb.com</t>
  </si>
  <si>
    <t>karl-goran.hagglund@se.abb.com</t>
  </si>
  <si>
    <t>0706-467119</t>
  </si>
  <si>
    <t>0705-344588</t>
  </si>
  <si>
    <t>goran.asplund@se.abb.com</t>
  </si>
  <si>
    <t>På resa</t>
  </si>
  <si>
    <t>Pig rye lager</t>
  </si>
  <si>
    <t>Vit</t>
  </si>
  <si>
    <t>Aass lager</t>
  </si>
  <si>
    <t>Krusovice</t>
  </si>
  <si>
    <t>Starke Arvid</t>
  </si>
  <si>
    <t>BENGT KRING</t>
  </si>
  <si>
    <t>Harakersgatan 12</t>
  </si>
  <si>
    <t>bengt.kring@swipnet.se</t>
  </si>
  <si>
    <t>Bolten alt</t>
  </si>
  <si>
    <t>Hobgoblin</t>
  </si>
  <si>
    <t>Maeve's crystal wheat</t>
  </si>
  <si>
    <t>Blond</t>
  </si>
  <si>
    <t>Odense pilsener</t>
  </si>
  <si>
    <t>Negra modelo</t>
  </si>
  <si>
    <t>Hansen øl</t>
  </si>
  <si>
    <t>Åbro bayersk</t>
  </si>
  <si>
    <t>Vostok</t>
  </si>
  <si>
    <t>Zipfer</t>
  </si>
  <si>
    <t>Windhoek export</t>
  </si>
  <si>
    <t>Flytande drycker</t>
  </si>
  <si>
    <t>par.andersson@se.abb.com</t>
  </si>
  <si>
    <t>alf.widlund@se.abb.com</t>
  </si>
  <si>
    <t>Spräckt tung-gung</t>
  </si>
  <si>
    <t>Postiljon ESB</t>
  </si>
  <si>
    <t>Worthingtons white shield</t>
  </si>
  <si>
    <t>Jämtlands president</t>
  </si>
  <si>
    <t>Wisby klosteröl</t>
  </si>
  <si>
    <t>Erdinger weissbier dunkel</t>
  </si>
  <si>
    <t>8+1</t>
  </si>
  <si>
    <t>Liefmans goudenband</t>
  </si>
  <si>
    <t>McEwans lager,burk</t>
  </si>
  <si>
    <t>McEwans lager</t>
  </si>
  <si>
    <t>Tung-gung</t>
  </si>
  <si>
    <t>Darcey's stout</t>
  </si>
  <si>
    <t>Greenmantle</t>
  </si>
  <si>
    <t>Brooklyn lager</t>
  </si>
  <si>
    <t>Bolten ur-alt</t>
  </si>
  <si>
    <t>Westmalle triple</t>
  </si>
  <si>
    <t>Öl från prov 64 och 65</t>
  </si>
  <si>
    <t>RANGORDNING 1-207</t>
  </si>
  <si>
    <t>RANGORDNING 208-</t>
  </si>
  <si>
    <t>PROVADE ÖLSORTER I ALFABETISK ORDNING SID 1</t>
  </si>
  <si>
    <t>PROVADE ÖLSORTER I ALFABETISK ORDNING SID 2</t>
  </si>
  <si>
    <t>leif.hainsalo@se.abb.com</t>
  </si>
  <si>
    <t>jan.ahlberg@mbox319.swipnet.se</t>
  </si>
  <si>
    <t>par.stjarnesund@se.abb.com</t>
  </si>
  <si>
    <t>HÅKAN OLANDERSSON</t>
  </si>
  <si>
    <t>Samuel Smith Imperial stout</t>
  </si>
  <si>
    <t>Hell</t>
  </si>
  <si>
    <t>Samuel Adams boston ale</t>
  </si>
  <si>
    <t>Yuengling Porter</t>
  </si>
  <si>
    <t>Single hop ale</t>
  </si>
  <si>
    <t>Peroni gran riserva</t>
  </si>
  <si>
    <t>Zeunerts blonde</t>
  </si>
  <si>
    <t>hakan.olandersson@se.abb.com</t>
  </si>
  <si>
    <t>070-3915593</t>
  </si>
  <si>
    <t>0705-120941</t>
  </si>
  <si>
    <t>Håkan</t>
  </si>
  <si>
    <t>Grävlinge 6, Irsta</t>
  </si>
  <si>
    <t xml:space="preserve">St Feuillien Brune </t>
  </si>
  <si>
    <t>HÅKAN</t>
  </si>
  <si>
    <t>Hela 2000 har lottats vid ölprovningen hos Jens dec 1999</t>
  </si>
  <si>
    <t>Zeunerts julöl</t>
  </si>
  <si>
    <t>Gamla stans lageröl</t>
  </si>
  <si>
    <t>Aass juleöl</t>
  </si>
  <si>
    <t>Melanders starköl</t>
  </si>
  <si>
    <t>Gamlestadens julöl</t>
  </si>
  <si>
    <t>016-251 21</t>
  </si>
  <si>
    <t>St Feuillien Brune</t>
  </si>
  <si>
    <t>Häxöl</t>
  </si>
  <si>
    <t>Lunator dubbelbock</t>
  </si>
  <si>
    <t>Kloster</t>
  </si>
  <si>
    <t>Koster</t>
  </si>
  <si>
    <t>Skoglunds bira</t>
  </si>
  <si>
    <t>Granit 2,8%</t>
  </si>
  <si>
    <t>0703-672649</t>
  </si>
  <si>
    <t>Cardinal original draft</t>
  </si>
  <si>
    <t>Nils Oscar no 3 god lager</t>
  </si>
  <si>
    <t>Pite pils</t>
  </si>
  <si>
    <t>Falcon export</t>
  </si>
  <si>
    <t>Munkbo export</t>
  </si>
  <si>
    <t>Hemma hos Affe</t>
  </si>
  <si>
    <t>McEwan´s India pale ale</t>
  </si>
  <si>
    <t xml:space="preserve">Nästan Svensk Ljus lager </t>
  </si>
  <si>
    <t>Konjak Hennesy VSOP</t>
  </si>
  <si>
    <t>McEwans export/IPA</t>
  </si>
  <si>
    <t>Brooklyn pilsner</t>
  </si>
  <si>
    <t>Svart</t>
  </si>
  <si>
    <t>Moosehead</t>
  </si>
  <si>
    <t>Bombardier</t>
  </si>
  <si>
    <t>lars-goran.h.karlsson@se.abb.com</t>
  </si>
  <si>
    <t>Blev sprucket igen</t>
  </si>
  <si>
    <t>Steenbrugge triple blond</t>
  </si>
  <si>
    <t>Becket's gold</t>
  </si>
  <si>
    <t>Carlsberg elephant</t>
  </si>
  <si>
    <t>San Miguel</t>
  </si>
  <si>
    <t>Weltenburger kloster pils</t>
  </si>
  <si>
    <t>Old father time</t>
  </si>
  <si>
    <t>Founders strong ale</t>
  </si>
  <si>
    <t>St Peter´s golden ale</t>
  </si>
  <si>
    <t>Jakt 9,0 porter</t>
  </si>
  <si>
    <t>Single malt från baren</t>
  </si>
  <si>
    <t>Hemma hos Håkan</t>
  </si>
  <si>
    <t>Öl som bolaget skakat fram</t>
  </si>
  <si>
    <t>Ushers Tawny ale</t>
  </si>
  <si>
    <t>Old Jock</t>
  </si>
  <si>
    <t>Jahki (geassi-sommar)</t>
  </si>
  <si>
    <t>Franziskaner hefe dunkel</t>
  </si>
  <si>
    <t>Vrak</t>
  </si>
  <si>
    <t>Whisky</t>
  </si>
  <si>
    <t>Bangatan 41 a</t>
  </si>
  <si>
    <t>070-5888056</t>
  </si>
  <si>
    <t>Hemburet från Europa - finns inte på bolaget</t>
  </si>
  <si>
    <t>Zaragozana especial</t>
  </si>
  <si>
    <t>Ceres Royal stout</t>
  </si>
  <si>
    <t>Hasseröder</t>
  </si>
  <si>
    <t>EB</t>
  </si>
  <si>
    <t>Tuborg rød</t>
  </si>
  <si>
    <t>Bowmore single malt x3</t>
  </si>
  <si>
    <t>0703-953729</t>
  </si>
  <si>
    <t>Svartgult gnagarnas öl</t>
  </si>
  <si>
    <t>Ushers ruby ale</t>
  </si>
  <si>
    <t>Hövels original bitterbier</t>
  </si>
  <si>
    <t>Munkbo kristall stark</t>
  </si>
  <si>
    <t>Saranac Pilsener</t>
  </si>
  <si>
    <t>Järnkaminernas kanna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</si>
</sst>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kr&quot;;[Red]\-#,##0\ &quot;kr&quot;"/>
    <numFmt numFmtId="8" formatCode="#,##0.00\ &quot;kr&quot;;[Red]\-#,##0.00\ &quot;kr&quot;"/>
  </numFmts>
  <fonts count="41" x14ac:knownFonts="1">
    <font>
      <sz val="10"/>
      <name val="Arial"/>
    </font>
    <font>
      <sz val="10"/>
      <name val="MS Sans Serif"/>
    </font>
    <font>
      <b/>
      <sz val="10"/>
      <name val="MS Sans Serif"/>
    </font>
    <font>
      <sz val="8"/>
      <name val="MS Sans Serif"/>
    </font>
    <font>
      <b/>
      <sz val="8"/>
      <name val="MS Sans Serif"/>
    </font>
    <font>
      <sz val="10"/>
      <name val="MS Sans Serif"/>
      <family val="2"/>
    </font>
    <font>
      <b/>
      <sz val="10"/>
      <color indexed="39"/>
      <name val="MS Sans Serif"/>
      <family val="2"/>
    </font>
    <font>
      <b/>
      <sz val="13.5"/>
      <name val="MS Sans Serif"/>
      <family val="2"/>
    </font>
    <font>
      <sz val="13.5"/>
      <name val="MS Sans Serif"/>
      <family val="2"/>
    </font>
    <font>
      <b/>
      <sz val="10"/>
      <name val="Arial Narrow"/>
      <family val="2"/>
    </font>
    <font>
      <sz val="8"/>
      <name val="Arial Narrow"/>
      <family val="2"/>
    </font>
    <font>
      <sz val="8"/>
      <color indexed="81"/>
      <name val="Tahoma"/>
    </font>
    <font>
      <i/>
      <sz val="48"/>
      <name val="Bookman Old Style"/>
      <family val="1"/>
    </font>
    <font>
      <sz val="10"/>
      <name val="Bookman Old Style"/>
      <family val="1"/>
    </font>
    <font>
      <sz val="10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i/>
      <sz val="48"/>
      <color indexed="19"/>
      <name val="Bookman Old Style"/>
      <family val="1"/>
    </font>
    <font>
      <b/>
      <sz val="10"/>
      <name val="Times New Roman"/>
      <family val="1"/>
    </font>
    <font>
      <b/>
      <i/>
      <sz val="48"/>
      <name val="Times New Roman"/>
      <family val="1"/>
    </font>
    <font>
      <b/>
      <sz val="18"/>
      <name val="Times New Roman"/>
      <family val="1"/>
    </font>
    <font>
      <b/>
      <sz val="14"/>
      <name val="Times New Roman"/>
      <family val="1"/>
    </font>
    <font>
      <b/>
      <sz val="10"/>
      <color indexed="39"/>
      <name val="Times New Roman"/>
      <family val="1"/>
    </font>
    <font>
      <b/>
      <sz val="8"/>
      <name val="Times New Roman"/>
      <family val="1"/>
    </font>
    <font>
      <sz val="10"/>
      <color indexed="39"/>
      <name val="Times New Roman"/>
      <family val="1"/>
    </font>
    <font>
      <sz val="6.5"/>
      <name val="Times New Roman"/>
      <family val="1"/>
    </font>
    <font>
      <b/>
      <sz val="8.5"/>
      <color indexed="39"/>
      <name val="Times New Roman"/>
      <family val="1"/>
    </font>
    <font>
      <b/>
      <i/>
      <sz val="36"/>
      <name val="Times New Roman"/>
      <family val="1"/>
    </font>
    <font>
      <b/>
      <sz val="13.5"/>
      <name val="Times New Roman"/>
      <family val="1"/>
    </font>
    <font>
      <b/>
      <sz val="8"/>
      <color indexed="39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8"/>
      <color indexed="81"/>
      <name val="Tahoma"/>
      <family val="2"/>
    </font>
    <font>
      <sz val="10"/>
      <color indexed="8"/>
      <name val="Times New Roman"/>
      <family val="1"/>
    </font>
    <font>
      <sz val="10"/>
      <name val="Arial"/>
    </font>
    <font>
      <u/>
      <sz val="7.5"/>
      <color indexed="12"/>
      <name val="Arial"/>
    </font>
    <font>
      <u/>
      <sz val="10"/>
      <color indexed="12"/>
      <name val="Arial"/>
      <family val="2"/>
    </font>
    <font>
      <i/>
      <sz val="48"/>
      <color indexed="19"/>
      <name val="Monotype Corsiva"/>
      <family val="4"/>
    </font>
    <font>
      <sz val="10"/>
      <color indexed="19"/>
      <name val="Bookman Old Style"/>
      <family val="1"/>
    </font>
    <font>
      <b/>
      <i/>
      <sz val="10"/>
      <name val="Arial"/>
      <family val="2"/>
    </font>
    <font>
      <b/>
      <sz val="8"/>
      <color indexed="81"/>
      <name val="Tahoma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Alignment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509">
    <xf numFmtId="0" fontId="0" fillId="0" borderId="0" xfId="0"/>
    <xf numFmtId="0" fontId="1" fillId="0" borderId="0" xfId="5"/>
    <xf numFmtId="0" fontId="2" fillId="0" borderId="0" xfId="5" applyFont="1"/>
    <xf numFmtId="0" fontId="2" fillId="0" borderId="1" xfId="5" applyFont="1" applyBorder="1" applyAlignment="1">
      <alignment horizontal="center"/>
    </xf>
    <xf numFmtId="0" fontId="2" fillId="0" borderId="2" xfId="5" applyFont="1" applyBorder="1" applyAlignment="1">
      <alignment horizontal="center"/>
    </xf>
    <xf numFmtId="0" fontId="2" fillId="0" borderId="1" xfId="5" applyFont="1" applyBorder="1"/>
    <xf numFmtId="0" fontId="2" fillId="0" borderId="2" xfId="5" applyFont="1" applyBorder="1"/>
    <xf numFmtId="0" fontId="2" fillId="0" borderId="3" xfId="5" applyFont="1" applyBorder="1" applyAlignment="1">
      <alignment horizontal="center"/>
    </xf>
    <xf numFmtId="0" fontId="1" fillId="0" borderId="4" xfId="5" applyBorder="1"/>
    <xf numFmtId="0" fontId="1" fillId="0" borderId="3" xfId="5" applyBorder="1"/>
    <xf numFmtId="0" fontId="1" fillId="0" borderId="0" xfId="5" applyAlignment="1">
      <alignment horizontal="center"/>
    </xf>
    <xf numFmtId="0" fontId="1" fillId="0" borderId="0" xfId="6"/>
    <xf numFmtId="0" fontId="2" fillId="0" borderId="0" xfId="6" applyFont="1"/>
    <xf numFmtId="0" fontId="1" fillId="0" borderId="0" xfId="6" applyAlignment="1">
      <alignment horizontal="center"/>
    </xf>
    <xf numFmtId="0" fontId="1" fillId="0" borderId="0" xfId="7"/>
    <xf numFmtId="0" fontId="2" fillId="0" borderId="0" xfId="7" applyFont="1"/>
    <xf numFmtId="0" fontId="2" fillId="0" borderId="1" xfId="7" applyFont="1" applyBorder="1" applyAlignment="1">
      <alignment horizontal="center"/>
    </xf>
    <xf numFmtId="0" fontId="2" fillId="0" borderId="1" xfId="7" applyFont="1" applyBorder="1"/>
    <xf numFmtId="0" fontId="2" fillId="0" borderId="2" xfId="7" applyFont="1" applyBorder="1"/>
    <xf numFmtId="0" fontId="2" fillId="0" borderId="3" xfId="7" applyFont="1" applyBorder="1" applyAlignment="1">
      <alignment horizontal="center"/>
    </xf>
    <xf numFmtId="0" fontId="1" fillId="0" borderId="0" xfId="7" applyAlignment="1">
      <alignment horizontal="center"/>
    </xf>
    <xf numFmtId="0" fontId="1" fillId="0" borderId="0" xfId="8"/>
    <xf numFmtId="0" fontId="2" fillId="0" borderId="0" xfId="8" applyFont="1"/>
    <xf numFmtId="0" fontId="2" fillId="0" borderId="0" xfId="8" applyFont="1" applyBorder="1"/>
    <xf numFmtId="0" fontId="1" fillId="0" borderId="0" xfId="8" applyAlignment="1">
      <alignment horizontal="left" vertical="center"/>
    </xf>
    <xf numFmtId="0" fontId="2" fillId="0" borderId="0" xfId="8" applyFont="1" applyBorder="1" applyAlignment="1">
      <alignment horizontal="left" vertical="center"/>
    </xf>
    <xf numFmtId="0" fontId="1" fillId="0" borderId="0" xfId="8" applyAlignment="1">
      <alignment horizontal="left"/>
    </xf>
    <xf numFmtId="0" fontId="1" fillId="0" borderId="0" xfId="8" applyBorder="1" applyAlignment="1">
      <alignment horizontal="left"/>
    </xf>
    <xf numFmtId="0" fontId="2" fillId="0" borderId="5" xfId="8" applyFont="1" applyBorder="1" applyAlignment="1">
      <alignment horizontal="center"/>
    </xf>
    <xf numFmtId="0" fontId="2" fillId="0" borderId="1" xfId="8" applyFont="1" applyBorder="1" applyAlignment="1">
      <alignment horizontal="center"/>
    </xf>
    <xf numFmtId="0" fontId="2" fillId="0" borderId="0" xfId="8" applyFont="1" applyAlignment="1">
      <alignment horizontal="center"/>
    </xf>
    <xf numFmtId="0" fontId="2" fillId="0" borderId="0" xfId="8" applyFont="1" applyBorder="1" applyAlignment="1">
      <alignment horizontal="center"/>
    </xf>
    <xf numFmtId="0" fontId="1" fillId="0" borderId="0" xfId="8" applyFont="1" applyBorder="1"/>
    <xf numFmtId="0" fontId="2" fillId="0" borderId="6" xfId="8" applyFont="1" applyBorder="1"/>
    <xf numFmtId="0" fontId="1" fillId="0" borderId="0" xfId="8" applyFont="1"/>
    <xf numFmtId="0" fontId="2" fillId="0" borderId="1" xfId="8" applyFont="1" applyBorder="1"/>
    <xf numFmtId="0" fontId="2" fillId="0" borderId="2" xfId="8" applyFont="1" applyBorder="1"/>
    <xf numFmtId="0" fontId="2" fillId="0" borderId="3" xfId="8" applyFont="1" applyBorder="1" applyAlignment="1">
      <alignment horizontal="center"/>
    </xf>
    <xf numFmtId="0" fontId="1" fillId="0" borderId="0" xfId="8" applyAlignment="1">
      <alignment horizontal="center"/>
    </xf>
    <xf numFmtId="0" fontId="1" fillId="0" borderId="0" xfId="4" applyFont="1"/>
    <xf numFmtId="0" fontId="1" fillId="0" borderId="0" xfId="2"/>
    <xf numFmtId="0" fontId="1" fillId="0" borderId="0" xfId="2" applyBorder="1"/>
    <xf numFmtId="0" fontId="3" fillId="0" borderId="0" xfId="2" applyFont="1"/>
    <xf numFmtId="0" fontId="2" fillId="0" borderId="3" xfId="7" applyFont="1" applyBorder="1" applyAlignment="1">
      <alignment horizontal="right"/>
    </xf>
    <xf numFmtId="0" fontId="1" fillId="0" borderId="0" xfId="7" applyAlignment="1">
      <alignment horizontal="right"/>
    </xf>
    <xf numFmtId="0" fontId="1" fillId="0" borderId="0" xfId="4" applyFont="1" applyBorder="1"/>
    <xf numFmtId="2" fontId="1" fillId="0" borderId="0" xfId="7" applyNumberFormat="1"/>
    <xf numFmtId="2" fontId="1" fillId="0" borderId="0" xfId="4" applyNumberFormat="1" applyFont="1"/>
    <xf numFmtId="0" fontId="2" fillId="0" borderId="0" xfId="3" applyFont="1" applyAlignment="1">
      <alignment horizontal="center"/>
    </xf>
    <xf numFmtId="0" fontId="1" fillId="0" borderId="0" xfId="3"/>
    <xf numFmtId="0" fontId="8" fillId="0" borderId="0" xfId="8" applyFont="1" applyAlignment="1">
      <alignment horizontal="left" vertical="center"/>
    </xf>
    <xf numFmtId="0" fontId="7" fillId="0" borderId="0" xfId="8" applyFont="1" applyAlignment="1">
      <alignment horizontal="center"/>
    </xf>
    <xf numFmtId="0" fontId="9" fillId="0" borderId="1" xfId="8" applyFont="1" applyBorder="1"/>
    <xf numFmtId="0" fontId="9" fillId="0" borderId="0" xfId="8" applyFont="1" applyBorder="1" applyAlignment="1">
      <alignment horizontal="left" vertical="center"/>
    </xf>
    <xf numFmtId="0" fontId="9" fillId="0" borderId="0" xfId="8" applyFont="1" applyBorder="1" applyAlignment="1">
      <alignment horizontal="left"/>
    </xf>
    <xf numFmtId="0" fontId="9" fillId="0" borderId="0" xfId="8" applyFont="1" applyBorder="1"/>
    <xf numFmtId="0" fontId="1" fillId="0" borderId="0" xfId="8" applyFont="1" applyBorder="1" applyAlignment="1"/>
    <xf numFmtId="0" fontId="7" fillId="0" borderId="0" xfId="8" applyFont="1" applyBorder="1" applyAlignment="1">
      <alignment horizontal="center"/>
    </xf>
    <xf numFmtId="0" fontId="9" fillId="0" borderId="7" xfId="8" applyFont="1" applyBorder="1"/>
    <xf numFmtId="0" fontId="9" fillId="0" borderId="8" xfId="8" applyFont="1" applyBorder="1"/>
    <xf numFmtId="0" fontId="2" fillId="0" borderId="9" xfId="8" applyFont="1" applyBorder="1"/>
    <xf numFmtId="0" fontId="0" fillId="0" borderId="0" xfId="0" applyAlignment="1">
      <alignment horizontal="left"/>
    </xf>
    <xf numFmtId="0" fontId="10" fillId="0" borderId="1" xfId="8" applyFont="1" applyBorder="1" applyAlignment="1">
      <alignment horizontal="left" vertical="justify"/>
    </xf>
    <xf numFmtId="0" fontId="4" fillId="0" borderId="3" xfId="8" applyFont="1" applyBorder="1" applyAlignment="1">
      <alignment vertical="justify"/>
    </xf>
    <xf numFmtId="0" fontId="1" fillId="0" borderId="0" xfId="8" applyAlignment="1">
      <alignment vertical="justify"/>
    </xf>
    <xf numFmtId="0" fontId="4" fillId="0" borderId="3" xfId="8" applyFont="1" applyBorder="1" applyAlignment="1">
      <alignment horizontal="center" vertical="justify"/>
    </xf>
    <xf numFmtId="0" fontId="4" fillId="0" borderId="1" xfId="8" applyFont="1" applyBorder="1" applyAlignment="1">
      <alignment vertical="justify"/>
    </xf>
    <xf numFmtId="0" fontId="4" fillId="0" borderId="2" xfId="8" applyFont="1" applyBorder="1" applyAlignment="1">
      <alignment vertical="justify"/>
    </xf>
    <xf numFmtId="0" fontId="7" fillId="0" borderId="0" xfId="8" applyFont="1" applyBorder="1" applyAlignment="1">
      <alignment horizontal="left"/>
    </xf>
    <xf numFmtId="0" fontId="7" fillId="0" borderId="0" xfId="8" applyFont="1" applyAlignment="1">
      <alignment horizontal="left"/>
    </xf>
    <xf numFmtId="0" fontId="1" fillId="0" borderId="0" xfId="8" applyAlignment="1"/>
    <xf numFmtId="0" fontId="9" fillId="0" borderId="0" xfId="8" applyFont="1" applyBorder="1" applyAlignment="1"/>
    <xf numFmtId="0" fontId="1" fillId="0" borderId="0" xfId="8" applyBorder="1" applyAlignment="1"/>
    <xf numFmtId="0" fontId="2" fillId="0" borderId="0" xfId="8" applyFont="1" applyBorder="1" applyAlignment="1"/>
    <xf numFmtId="0" fontId="2" fillId="0" borderId="0" xfId="8" applyFont="1" applyAlignment="1"/>
    <xf numFmtId="0" fontId="2" fillId="0" borderId="6" xfId="8" applyFont="1" applyBorder="1" applyAlignment="1"/>
    <xf numFmtId="0" fontId="1" fillId="0" borderId="0" xfId="8" applyFont="1" applyAlignment="1"/>
    <xf numFmtId="0" fontId="9" fillId="0" borderId="1" xfId="8" applyFont="1" applyBorder="1" applyAlignment="1"/>
    <xf numFmtId="0" fontId="2" fillId="0" borderId="2" xfId="8" applyFont="1" applyBorder="1" applyAlignment="1"/>
    <xf numFmtId="0" fontId="9" fillId="0" borderId="8" xfId="8" applyFont="1" applyBorder="1" applyAlignment="1"/>
    <xf numFmtId="0" fontId="2" fillId="0" borderId="9" xfId="8" applyFont="1" applyBorder="1" applyAlignment="1"/>
    <xf numFmtId="0" fontId="9" fillId="0" borderId="7" xfId="8" applyFont="1" applyBorder="1" applyAlignment="1"/>
    <xf numFmtId="0" fontId="2" fillId="0" borderId="5" xfId="8" applyFont="1" applyBorder="1" applyAlignment="1"/>
    <xf numFmtId="0" fontId="10" fillId="0" borderId="1" xfId="8" applyFont="1" applyBorder="1" applyAlignment="1">
      <alignment vertical="justify"/>
    </xf>
    <xf numFmtId="0" fontId="6" fillId="0" borderId="0" xfId="4" applyFont="1" applyBorder="1"/>
    <xf numFmtId="0" fontId="5" fillId="0" borderId="0" xfId="4" applyFont="1" applyBorder="1" applyAlignment="1"/>
    <xf numFmtId="2" fontId="5" fillId="0" borderId="0" xfId="4" applyNumberFormat="1" applyFont="1" applyBorder="1" applyAlignment="1">
      <alignment horizontal="left"/>
    </xf>
    <xf numFmtId="0" fontId="5" fillId="0" borderId="0" xfId="4" applyFont="1" applyBorder="1"/>
    <xf numFmtId="0" fontId="14" fillId="0" borderId="0" xfId="0" applyFont="1"/>
    <xf numFmtId="0" fontId="12" fillId="0" borderId="0" xfId="8" applyFont="1"/>
    <xf numFmtId="0" fontId="12" fillId="0" borderId="0" xfId="8" applyFont="1" applyFill="1" applyBorder="1"/>
    <xf numFmtId="0" fontId="17" fillId="1" borderId="1" xfId="8" applyFont="1" applyFill="1" applyBorder="1" applyAlignment="1">
      <alignment horizontal="centerContinuous"/>
    </xf>
    <xf numFmtId="0" fontId="12" fillId="1" borderId="3" xfId="8" applyFont="1" applyFill="1" applyBorder="1" applyAlignment="1">
      <alignment horizontal="centerContinuous"/>
    </xf>
    <xf numFmtId="0" fontId="12" fillId="1" borderId="2" xfId="8" applyFont="1" applyFill="1" applyBorder="1" applyAlignment="1">
      <alignment horizontal="centerContinuous"/>
    </xf>
    <xf numFmtId="0" fontId="12" fillId="0" borderId="0" xfId="8" applyFont="1" applyBorder="1"/>
    <xf numFmtId="0" fontId="12" fillId="0" borderId="0" xfId="6" applyFont="1"/>
    <xf numFmtId="2" fontId="12" fillId="0" borderId="0" xfId="6" applyNumberFormat="1" applyFont="1"/>
    <xf numFmtId="0" fontId="12" fillId="0" borderId="0" xfId="6" applyFont="1" applyFill="1" applyBorder="1"/>
    <xf numFmtId="0" fontId="12" fillId="1" borderId="3" xfId="6" applyFont="1" applyFill="1" applyBorder="1" applyAlignment="1">
      <alignment horizontal="centerContinuous"/>
    </xf>
    <xf numFmtId="0" fontId="12" fillId="1" borderId="2" xfId="6" applyFont="1" applyFill="1" applyBorder="1" applyAlignment="1">
      <alignment horizontal="centerContinuous"/>
    </xf>
    <xf numFmtId="0" fontId="12" fillId="0" borderId="0" xfId="6" applyFont="1" applyBorder="1"/>
    <xf numFmtId="0" fontId="12" fillId="0" borderId="0" xfId="5" applyFont="1"/>
    <xf numFmtId="0" fontId="12" fillId="0" borderId="0" xfId="5" applyFont="1" applyFill="1" applyBorder="1"/>
    <xf numFmtId="0" fontId="12" fillId="1" borderId="3" xfId="5" applyFont="1" applyFill="1" applyBorder="1" applyAlignment="1">
      <alignment horizontal="centerContinuous"/>
    </xf>
    <xf numFmtId="0" fontId="12" fillId="1" borderId="2" xfId="5" applyFont="1" applyFill="1" applyBorder="1" applyAlignment="1">
      <alignment horizontal="centerContinuous"/>
    </xf>
    <xf numFmtId="0" fontId="12" fillId="0" borderId="0" xfId="5" applyFont="1" applyBorder="1"/>
    <xf numFmtId="0" fontId="14" fillId="0" borderId="0" xfId="8" applyFont="1"/>
    <xf numFmtId="0" fontId="18" fillId="0" borderId="0" xfId="8" applyFont="1"/>
    <xf numFmtId="0" fontId="19" fillId="0" borderId="0" xfId="8" applyFont="1" applyFill="1" applyBorder="1"/>
    <xf numFmtId="0" fontId="14" fillId="0" borderId="0" xfId="8" applyFont="1" applyFill="1" applyBorder="1"/>
    <xf numFmtId="0" fontId="20" fillId="0" borderId="0" xfId="8" applyFont="1" applyAlignment="1">
      <alignment horizontal="center"/>
    </xf>
    <xf numFmtId="0" fontId="20" fillId="0" borderId="8" xfId="8" applyFont="1" applyBorder="1" applyAlignment="1">
      <alignment horizontal="center"/>
    </xf>
    <xf numFmtId="0" fontId="20" fillId="0" borderId="10" xfId="8" applyFont="1" applyBorder="1" applyAlignment="1">
      <alignment horizontal="center"/>
    </xf>
    <xf numFmtId="0" fontId="20" fillId="2" borderId="8" xfId="8" applyFont="1" applyFill="1" applyBorder="1" applyAlignment="1">
      <alignment horizontal="center"/>
    </xf>
    <xf numFmtId="0" fontId="20" fillId="2" borderId="9" xfId="8" applyFont="1" applyFill="1" applyBorder="1" applyAlignment="1">
      <alignment horizontal="center"/>
    </xf>
    <xf numFmtId="0" fontId="14" fillId="0" borderId="0" xfId="8" applyFont="1" applyAlignment="1">
      <alignment horizontal="left" vertical="center"/>
    </xf>
    <xf numFmtId="0" fontId="14" fillId="0" borderId="11" xfId="8" applyFont="1" applyBorder="1" applyAlignment="1">
      <alignment horizontal="left" vertical="center"/>
    </xf>
    <xf numFmtId="0" fontId="18" fillId="0" borderId="0" xfId="8" applyFont="1" applyBorder="1" applyAlignment="1">
      <alignment horizontal="left" vertical="center"/>
    </xf>
    <xf numFmtId="0" fontId="14" fillId="0" borderId="7" xfId="8" applyFont="1" applyFill="1" applyBorder="1" applyAlignment="1">
      <alignment horizontal="center" vertical="center"/>
    </xf>
    <xf numFmtId="0" fontId="14" fillId="0" borderId="5" xfId="8" applyFont="1" applyFill="1" applyBorder="1" applyAlignment="1">
      <alignment horizontal="center" vertical="center"/>
    </xf>
    <xf numFmtId="0" fontId="14" fillId="0" borderId="0" xfId="8" applyFont="1" applyAlignment="1">
      <alignment horizontal="left"/>
    </xf>
    <xf numFmtId="0" fontId="14" fillId="0" borderId="11" xfId="8" applyFont="1" applyBorder="1" applyAlignment="1">
      <alignment horizontal="left"/>
    </xf>
    <xf numFmtId="0" fontId="18" fillId="0" borderId="0" xfId="8" applyFont="1" applyBorder="1" applyAlignment="1">
      <alignment horizontal="left"/>
    </xf>
    <xf numFmtId="0" fontId="14" fillId="0" borderId="0" xfId="8" applyFont="1" applyBorder="1" applyAlignment="1">
      <alignment horizontal="left"/>
    </xf>
    <xf numFmtId="0" fontId="14" fillId="0" borderId="8" xfId="8" applyFont="1" applyBorder="1" applyAlignment="1">
      <alignment horizontal="left"/>
    </xf>
    <xf numFmtId="0" fontId="14" fillId="0" borderId="9" xfId="8" applyFont="1" applyBorder="1" applyAlignment="1">
      <alignment horizontal="left"/>
    </xf>
    <xf numFmtId="0" fontId="14" fillId="0" borderId="7" xfId="8" applyFont="1" applyBorder="1" applyAlignment="1">
      <alignment horizontal="left"/>
    </xf>
    <xf numFmtId="0" fontId="14" fillId="0" borderId="5" xfId="8" applyFont="1" applyBorder="1" applyAlignment="1">
      <alignment horizontal="left"/>
    </xf>
    <xf numFmtId="0" fontId="14" fillId="0" borderId="11" xfId="8" applyFont="1" applyBorder="1"/>
    <xf numFmtId="0" fontId="21" fillId="0" borderId="0" xfId="8" applyFont="1" applyBorder="1"/>
    <xf numFmtId="0" fontId="18" fillId="0" borderId="0" xfId="8" applyFont="1" applyBorder="1"/>
    <xf numFmtId="0" fontId="22" fillId="0" borderId="1" xfId="8" applyFont="1" applyBorder="1" applyAlignment="1">
      <alignment horizontal="centerContinuous"/>
    </xf>
    <xf numFmtId="0" fontId="18" fillId="0" borderId="2" xfId="8" applyFont="1" applyBorder="1" applyAlignment="1">
      <alignment horizontal="centerContinuous"/>
    </xf>
    <xf numFmtId="0" fontId="22" fillId="0" borderId="1" xfId="8" applyFont="1" applyBorder="1" applyAlignment="1">
      <alignment horizontal="centerContinuous" vertical="justify" wrapText="1"/>
    </xf>
    <xf numFmtId="0" fontId="18" fillId="0" borderId="0" xfId="8" applyFont="1" applyAlignment="1">
      <alignment horizontal="center"/>
    </xf>
    <xf numFmtId="0" fontId="18" fillId="0" borderId="11" xfId="8" applyFont="1" applyBorder="1" applyAlignment="1">
      <alignment horizontal="center"/>
    </xf>
    <xf numFmtId="0" fontId="18" fillId="0" borderId="0" xfId="8" applyFont="1" applyBorder="1" applyAlignment="1">
      <alignment horizontal="center"/>
    </xf>
    <xf numFmtId="0" fontId="18" fillId="0" borderId="4" xfId="8" applyFont="1" applyBorder="1" applyAlignment="1">
      <alignment horizontal="center"/>
    </xf>
    <xf numFmtId="0" fontId="18" fillId="0" borderId="11" xfId="8" applyFont="1" applyBorder="1"/>
    <xf numFmtId="0" fontId="14" fillId="0" borderId="0" xfId="8" applyFont="1" applyBorder="1"/>
    <xf numFmtId="0" fontId="18" fillId="0" borderId="6" xfId="8" applyFont="1" applyBorder="1"/>
    <xf numFmtId="0" fontId="15" fillId="0" borderId="1" xfId="8" applyFont="1" applyBorder="1" applyAlignment="1">
      <alignment horizontal="left"/>
    </xf>
    <xf numFmtId="2" fontId="15" fillId="0" borderId="4" xfId="8" applyNumberFormat="1" applyFont="1" applyBorder="1" applyAlignment="1">
      <alignment horizontal="left"/>
    </xf>
    <xf numFmtId="0" fontId="16" fillId="0" borderId="1" xfId="8" applyFont="1" applyBorder="1" applyAlignment="1">
      <alignment horizontal="left"/>
    </xf>
    <xf numFmtId="0" fontId="18" fillId="0" borderId="1" xfId="8" applyFont="1" applyBorder="1" applyAlignment="1"/>
    <xf numFmtId="0" fontId="14" fillId="0" borderId="2" xfId="8" applyFont="1" applyBorder="1" applyAlignment="1"/>
    <xf numFmtId="0" fontId="15" fillId="0" borderId="0" xfId="2" applyFont="1" applyBorder="1"/>
    <xf numFmtId="0" fontId="18" fillId="0" borderId="1" xfId="8" applyFont="1" applyBorder="1"/>
    <xf numFmtId="0" fontId="18" fillId="0" borderId="2" xfId="8" applyFont="1" applyBorder="1"/>
    <xf numFmtId="0" fontId="23" fillId="0" borderId="1" xfId="8" applyFont="1" applyBorder="1" applyAlignment="1">
      <alignment horizontal="left"/>
    </xf>
    <xf numFmtId="2" fontId="23" fillId="0" borderId="4" xfId="8" applyNumberFormat="1" applyFont="1" applyBorder="1" applyAlignment="1">
      <alignment horizontal="left"/>
    </xf>
    <xf numFmtId="0" fontId="15" fillId="0" borderId="2" xfId="8" applyFont="1" applyBorder="1" applyAlignment="1">
      <alignment horizontal="left"/>
    </xf>
    <xf numFmtId="0" fontId="15" fillId="0" borderId="8" xfId="8" applyFont="1" applyBorder="1" applyAlignment="1">
      <alignment horizontal="left"/>
    </xf>
    <xf numFmtId="0" fontId="15" fillId="0" borderId="9" xfId="8" applyFont="1" applyBorder="1" applyAlignment="1">
      <alignment horizontal="left"/>
    </xf>
    <xf numFmtId="0" fontId="18" fillId="0" borderId="12" xfId="8" applyFont="1" applyBorder="1"/>
    <xf numFmtId="0" fontId="18" fillId="0" borderId="13" xfId="8" applyFont="1" applyBorder="1" applyAlignment="1">
      <alignment horizontal="center"/>
    </xf>
    <xf numFmtId="0" fontId="18" fillId="0" borderId="14" xfId="8" applyFont="1" applyBorder="1" applyAlignment="1">
      <alignment horizontal="center"/>
    </xf>
    <xf numFmtId="0" fontId="18" fillId="0" borderId="1" xfId="8" applyFont="1" applyBorder="1" applyAlignment="1">
      <alignment horizontal="center"/>
    </xf>
    <xf numFmtId="0" fontId="18" fillId="0" borderId="3" xfId="8" applyFont="1" applyBorder="1" applyAlignment="1">
      <alignment horizontal="center"/>
    </xf>
    <xf numFmtId="0" fontId="15" fillId="0" borderId="7" xfId="8" applyFont="1" applyBorder="1" applyAlignment="1">
      <alignment horizontal="left"/>
    </xf>
    <xf numFmtId="0" fontId="18" fillId="0" borderId="5" xfId="8" applyFont="1" applyBorder="1" applyAlignment="1">
      <alignment horizontal="center"/>
    </xf>
    <xf numFmtId="0" fontId="18" fillId="0" borderId="2" xfId="8" applyFont="1" applyBorder="1" applyAlignment="1">
      <alignment horizontal="center"/>
    </xf>
    <xf numFmtId="0" fontId="14" fillId="0" borderId="4" xfId="8" applyFont="1" applyBorder="1" applyAlignment="1">
      <alignment horizontal="left"/>
    </xf>
    <xf numFmtId="0" fontId="14" fillId="0" borderId="3" xfId="8" applyFont="1" applyBorder="1" applyAlignment="1">
      <alignment horizontal="left"/>
    </xf>
    <xf numFmtId="0" fontId="18" fillId="0" borderId="3" xfId="8" applyFont="1" applyBorder="1"/>
    <xf numFmtId="0" fontId="14" fillId="0" borderId="10" xfId="0" applyFont="1" applyBorder="1"/>
    <xf numFmtId="0" fontId="14" fillId="0" borderId="15" xfId="0" applyFont="1" applyBorder="1"/>
    <xf numFmtId="0" fontId="14" fillId="0" borderId="0" xfId="8" applyFont="1" applyAlignment="1">
      <alignment horizontal="center"/>
    </xf>
    <xf numFmtId="0" fontId="14" fillId="0" borderId="7" xfId="8" applyFont="1" applyBorder="1"/>
    <xf numFmtId="0" fontId="18" fillId="0" borderId="15" xfId="8" applyFont="1" applyBorder="1" applyAlignment="1">
      <alignment horizontal="center"/>
    </xf>
    <xf numFmtId="0" fontId="22" fillId="0" borderId="2" xfId="8" applyFont="1" applyBorder="1" applyAlignment="1">
      <alignment horizontal="centerContinuous"/>
    </xf>
    <xf numFmtId="0" fontId="22" fillId="0" borderId="1" xfId="8" applyFont="1" applyBorder="1" applyAlignment="1">
      <alignment horizontal="centerContinuous" wrapText="1"/>
    </xf>
    <xf numFmtId="0" fontId="24" fillId="0" borderId="0" xfId="8" applyFont="1" applyBorder="1" applyAlignment="1">
      <alignment horizontal="centerContinuous"/>
    </xf>
    <xf numFmtId="0" fontId="15" fillId="0" borderId="4" xfId="8" applyFont="1" applyBorder="1" applyAlignment="1">
      <alignment horizontal="left"/>
    </xf>
    <xf numFmtId="0" fontId="25" fillId="0" borderId="1" xfId="8" applyFont="1" applyBorder="1" applyAlignment="1">
      <alignment horizontal="left"/>
    </xf>
    <xf numFmtId="0" fontId="14" fillId="0" borderId="2" xfId="8" applyFont="1" applyBorder="1"/>
    <xf numFmtId="2" fontId="15" fillId="0" borderId="1" xfId="8" applyNumberFormat="1" applyFont="1" applyBorder="1" applyAlignment="1">
      <alignment horizontal="left"/>
    </xf>
    <xf numFmtId="0" fontId="14" fillId="0" borderId="4" xfId="8" applyFont="1" applyBorder="1"/>
    <xf numFmtId="0" fontId="14" fillId="0" borderId="3" xfId="8" applyFont="1" applyBorder="1"/>
    <xf numFmtId="0" fontId="14" fillId="0" borderId="1" xfId="8" applyFont="1" applyBorder="1" applyAlignment="1">
      <alignment horizontal="center"/>
    </xf>
    <xf numFmtId="0" fontId="14" fillId="0" borderId="1" xfId="8" applyFont="1" applyBorder="1"/>
    <xf numFmtId="0" fontId="26" fillId="0" borderId="1" xfId="8" applyFont="1" applyBorder="1" applyAlignment="1">
      <alignment horizontal="left" wrapText="1"/>
    </xf>
    <xf numFmtId="0" fontId="22" fillId="0" borderId="2" xfId="8" applyFont="1" applyBorder="1" applyAlignment="1">
      <alignment horizontal="left"/>
    </xf>
    <xf numFmtId="2" fontId="18" fillId="0" borderId="3" xfId="8" applyNumberFormat="1" applyFont="1" applyBorder="1" applyAlignment="1">
      <alignment horizontal="center"/>
    </xf>
    <xf numFmtId="0" fontId="14" fillId="0" borderId="0" xfId="7" applyFont="1"/>
    <xf numFmtId="0" fontId="18" fillId="0" borderId="0" xfId="7" applyFont="1"/>
    <xf numFmtId="0" fontId="27" fillId="0" borderId="0" xfId="7" applyFont="1" applyFill="1" applyBorder="1"/>
    <xf numFmtId="0" fontId="19" fillId="0" borderId="0" xfId="7" applyFont="1" applyFill="1" applyBorder="1"/>
    <xf numFmtId="0" fontId="14" fillId="0" borderId="0" xfId="7" applyFont="1" applyFill="1" applyBorder="1"/>
    <xf numFmtId="0" fontId="14" fillId="0" borderId="0" xfId="7" applyFont="1" applyFill="1" applyBorder="1" applyAlignment="1">
      <alignment horizontal="right"/>
    </xf>
    <xf numFmtId="0" fontId="20" fillId="0" borderId="0" xfId="7" applyFont="1" applyAlignment="1">
      <alignment horizontal="center"/>
    </xf>
    <xf numFmtId="0" fontId="20" fillId="0" borderId="8" xfId="7" applyFont="1" applyBorder="1" applyAlignment="1">
      <alignment horizontal="center"/>
    </xf>
    <xf numFmtId="0" fontId="20" fillId="0" borderId="10" xfId="7" applyFont="1" applyBorder="1" applyAlignment="1">
      <alignment horizontal="center"/>
    </xf>
    <xf numFmtId="0" fontId="20" fillId="2" borderId="8" xfId="7" applyFont="1" applyFill="1" applyBorder="1" applyAlignment="1">
      <alignment horizontal="center"/>
    </xf>
    <xf numFmtId="0" fontId="20" fillId="2" borderId="9" xfId="7" applyFont="1" applyFill="1" applyBorder="1" applyAlignment="1">
      <alignment horizontal="center"/>
    </xf>
    <xf numFmtId="0" fontId="20" fillId="2" borderId="10" xfId="7" applyFont="1" applyFill="1" applyBorder="1" applyAlignment="1">
      <alignment horizontal="center"/>
    </xf>
    <xf numFmtId="0" fontId="20" fillId="2" borderId="9" xfId="7" applyFont="1" applyFill="1" applyBorder="1" applyAlignment="1">
      <alignment horizontal="right"/>
    </xf>
    <xf numFmtId="0" fontId="14" fillId="0" borderId="0" xfId="7" applyFont="1" applyAlignment="1">
      <alignment horizontal="left" vertical="center"/>
    </xf>
    <xf numFmtId="0" fontId="14" fillId="0" borderId="11" xfId="7" applyFont="1" applyBorder="1" applyAlignment="1">
      <alignment horizontal="left" vertical="center"/>
    </xf>
    <xf numFmtId="0" fontId="18" fillId="0" borderId="0" xfId="7" applyFont="1" applyBorder="1" applyAlignment="1">
      <alignment horizontal="left" vertical="center"/>
    </xf>
    <xf numFmtId="0" fontId="14" fillId="0" borderId="7" xfId="7" applyFont="1" applyFill="1" applyBorder="1" applyAlignment="1">
      <alignment horizontal="center" vertical="center"/>
    </xf>
    <xf numFmtId="0" fontId="14" fillId="0" borderId="5" xfId="7" applyFont="1" applyFill="1" applyBorder="1" applyAlignment="1">
      <alignment horizontal="center" vertical="center"/>
    </xf>
    <xf numFmtId="0" fontId="14" fillId="0" borderId="15" xfId="7" applyFont="1" applyFill="1" applyBorder="1" applyAlignment="1">
      <alignment horizontal="center" vertical="center"/>
    </xf>
    <xf numFmtId="0" fontId="14" fillId="0" borderId="5" xfId="7" applyFont="1" applyFill="1" applyBorder="1" applyAlignment="1">
      <alignment horizontal="right" vertical="center"/>
    </xf>
    <xf numFmtId="0" fontId="14" fillId="0" borderId="0" xfId="7" applyFont="1" applyAlignment="1">
      <alignment horizontal="left"/>
    </xf>
    <xf numFmtId="0" fontId="14" fillId="0" borderId="11" xfId="7" applyFont="1" applyBorder="1" applyAlignment="1">
      <alignment horizontal="left"/>
    </xf>
    <xf numFmtId="0" fontId="18" fillId="0" borderId="0" xfId="7" applyFont="1" applyBorder="1" applyAlignment="1">
      <alignment horizontal="left"/>
    </xf>
    <xf numFmtId="0" fontId="14" fillId="0" borderId="0" xfId="7" applyFont="1" applyBorder="1" applyAlignment="1">
      <alignment horizontal="left"/>
    </xf>
    <xf numFmtId="0" fontId="14" fillId="0" borderId="8" xfId="7" applyFont="1" applyBorder="1" applyAlignment="1">
      <alignment horizontal="left"/>
    </xf>
    <xf numFmtId="0" fontId="14" fillId="0" borderId="9" xfId="7" applyFont="1" applyBorder="1" applyAlignment="1">
      <alignment horizontal="left"/>
    </xf>
    <xf numFmtId="0" fontId="14" fillId="0" borderId="10" xfId="7" applyFont="1" applyBorder="1" applyAlignment="1">
      <alignment horizontal="left"/>
    </xf>
    <xf numFmtId="0" fontId="14" fillId="0" borderId="9" xfId="7" applyFont="1" applyBorder="1" applyAlignment="1">
      <alignment horizontal="right"/>
    </xf>
    <xf numFmtId="0" fontId="14" fillId="0" borderId="7" xfId="7" applyFont="1" applyBorder="1" applyAlignment="1">
      <alignment horizontal="left"/>
    </xf>
    <xf numFmtId="0" fontId="14" fillId="0" borderId="5" xfId="7" applyFont="1" applyBorder="1" applyAlignment="1">
      <alignment horizontal="left"/>
    </xf>
    <xf numFmtId="0" fontId="14" fillId="0" borderId="7" xfId="7" applyFont="1" applyBorder="1"/>
    <xf numFmtId="0" fontId="18" fillId="0" borderId="15" xfId="7" applyFont="1" applyBorder="1" applyAlignment="1">
      <alignment horizontal="center"/>
    </xf>
    <xf numFmtId="0" fontId="18" fillId="0" borderId="5" xfId="7" applyFont="1" applyBorder="1" applyAlignment="1">
      <alignment horizontal="right"/>
    </xf>
    <xf numFmtId="0" fontId="18" fillId="0" borderId="5" xfId="7" applyFont="1" applyBorder="1" applyAlignment="1">
      <alignment horizontal="center"/>
    </xf>
    <xf numFmtId="0" fontId="18" fillId="0" borderId="15" xfId="7" applyFont="1" applyBorder="1" applyAlignment="1">
      <alignment horizontal="right"/>
    </xf>
    <xf numFmtId="0" fontId="14" fillId="0" borderId="11" xfId="7" applyFont="1" applyBorder="1"/>
    <xf numFmtId="0" fontId="21" fillId="0" borderId="0" xfId="7" applyFont="1" applyBorder="1"/>
    <xf numFmtId="0" fontId="18" fillId="0" borderId="0" xfId="7" applyFont="1" applyBorder="1"/>
    <xf numFmtId="0" fontId="22" fillId="0" borderId="1" xfId="7" applyFont="1" applyBorder="1" applyAlignment="1">
      <alignment horizontal="centerContinuous"/>
    </xf>
    <xf numFmtId="0" fontId="22" fillId="0" borderId="2" xfId="7" applyFont="1" applyBorder="1" applyAlignment="1">
      <alignment horizontal="centerContinuous"/>
    </xf>
    <xf numFmtId="0" fontId="24" fillId="0" borderId="0" xfId="7" applyFont="1" applyBorder="1" applyAlignment="1">
      <alignment horizontal="centerContinuous"/>
    </xf>
    <xf numFmtId="0" fontId="18" fillId="0" borderId="2" xfId="7" applyFont="1" applyBorder="1" applyAlignment="1">
      <alignment horizontal="centerContinuous"/>
    </xf>
    <xf numFmtId="0" fontId="18" fillId="0" borderId="0" xfId="7" applyFont="1" applyAlignment="1">
      <alignment horizontal="center"/>
    </xf>
    <xf numFmtId="0" fontId="18" fillId="0" borderId="11" xfId="7" applyFont="1" applyBorder="1" applyAlignment="1">
      <alignment horizontal="center"/>
    </xf>
    <xf numFmtId="0" fontId="18" fillId="0" borderId="0" xfId="7" applyFont="1" applyBorder="1" applyAlignment="1">
      <alignment horizontal="center"/>
    </xf>
    <xf numFmtId="0" fontId="18" fillId="0" borderId="4" xfId="7" applyFont="1" applyBorder="1" applyAlignment="1">
      <alignment horizontal="center"/>
    </xf>
    <xf numFmtId="0" fontId="18" fillId="0" borderId="1" xfId="7" applyFont="1" applyBorder="1" applyAlignment="1">
      <alignment horizontal="center"/>
    </xf>
    <xf numFmtId="0" fontId="18" fillId="0" borderId="4" xfId="7" applyFont="1" applyBorder="1" applyAlignment="1">
      <alignment horizontal="right"/>
    </xf>
    <xf numFmtId="0" fontId="16" fillId="0" borderId="1" xfId="7" applyFont="1" applyBorder="1" applyAlignment="1">
      <alignment horizontal="left"/>
    </xf>
    <xf numFmtId="0" fontId="15" fillId="0" borderId="4" xfId="7" applyFont="1" applyBorder="1" applyAlignment="1">
      <alignment horizontal="left"/>
    </xf>
    <xf numFmtId="0" fontId="18" fillId="0" borderId="11" xfId="7" applyFont="1" applyBorder="1"/>
    <xf numFmtId="0" fontId="14" fillId="0" borderId="0" xfId="7" applyFont="1" applyBorder="1"/>
    <xf numFmtId="0" fontId="18" fillId="0" borderId="6" xfId="7" applyFont="1" applyBorder="1"/>
    <xf numFmtId="0" fontId="15" fillId="0" borderId="1" xfId="7" applyFont="1" applyBorder="1" applyAlignment="1">
      <alignment horizontal="left"/>
    </xf>
    <xf numFmtId="2" fontId="15" fillId="0" borderId="4" xfId="7" applyNumberFormat="1" applyFont="1" applyBorder="1" applyAlignment="1">
      <alignment horizontal="left"/>
    </xf>
    <xf numFmtId="0" fontId="18" fillId="0" borderId="6" xfId="7" applyFont="1" applyBorder="1" applyAlignment="1">
      <alignment horizontal="right"/>
    </xf>
    <xf numFmtId="0" fontId="15" fillId="0" borderId="0" xfId="7" applyFont="1"/>
    <xf numFmtId="0" fontId="15" fillId="0" borderId="4" xfId="7" applyFont="1" applyBorder="1"/>
    <xf numFmtId="2" fontId="15" fillId="0" borderId="4" xfId="7" applyNumberFormat="1" applyFont="1" applyBorder="1"/>
    <xf numFmtId="0" fontId="18" fillId="0" borderId="1" xfId="7" applyFont="1" applyBorder="1"/>
    <xf numFmtId="0" fontId="14" fillId="0" borderId="2" xfId="7" applyFont="1" applyBorder="1"/>
    <xf numFmtId="0" fontId="18" fillId="0" borderId="1" xfId="7" applyFont="1" applyBorder="1" applyAlignment="1">
      <alignment horizontal="right"/>
    </xf>
    <xf numFmtId="0" fontId="15" fillId="0" borderId="6" xfId="7" applyFont="1" applyBorder="1"/>
    <xf numFmtId="2" fontId="15" fillId="0" borderId="0" xfId="7" applyNumberFormat="1" applyFont="1"/>
    <xf numFmtId="1" fontId="18" fillId="0" borderId="11" xfId="7" applyNumberFormat="1" applyFont="1" applyBorder="1"/>
    <xf numFmtId="1" fontId="18" fillId="0" borderId="1" xfId="7" applyNumberFormat="1" applyFont="1" applyBorder="1"/>
    <xf numFmtId="1" fontId="18" fillId="0" borderId="2" xfId="7" applyNumberFormat="1" applyFont="1" applyBorder="1"/>
    <xf numFmtId="1" fontId="23" fillId="0" borderId="1" xfId="7" applyNumberFormat="1" applyFont="1" applyBorder="1" applyAlignment="1">
      <alignment horizontal="left"/>
    </xf>
    <xf numFmtId="2" fontId="23" fillId="0" borderId="4" xfId="7" applyNumberFormat="1" applyFont="1" applyBorder="1" applyAlignment="1">
      <alignment horizontal="left"/>
    </xf>
    <xf numFmtId="2" fontId="23" fillId="0" borderId="1" xfId="7" applyNumberFormat="1" applyFont="1" applyBorder="1" applyAlignment="1">
      <alignment horizontal="right"/>
    </xf>
    <xf numFmtId="1" fontId="18" fillId="0" borderId="0" xfId="7" applyNumberFormat="1" applyFont="1"/>
    <xf numFmtId="0" fontId="18" fillId="0" borderId="2" xfId="7" applyFont="1" applyBorder="1"/>
    <xf numFmtId="0" fontId="14" fillId="0" borderId="1" xfId="7" applyFont="1" applyBorder="1" applyAlignment="1">
      <alignment horizontal="left"/>
    </xf>
    <xf numFmtId="0" fontId="15" fillId="0" borderId="2" xfId="7" applyFont="1" applyBorder="1" applyAlignment="1">
      <alignment horizontal="left"/>
    </xf>
    <xf numFmtId="0" fontId="15" fillId="0" borderId="3" xfId="7" applyFont="1" applyBorder="1" applyAlignment="1">
      <alignment horizontal="left"/>
    </xf>
    <xf numFmtId="0" fontId="15" fillId="0" borderId="3" xfId="7" applyFont="1" applyBorder="1" applyAlignment="1">
      <alignment horizontal="right"/>
    </xf>
    <xf numFmtId="0" fontId="18" fillId="0" borderId="12" xfId="7" applyFont="1" applyBorder="1"/>
    <xf numFmtId="0" fontId="18" fillId="0" borderId="13" xfId="7" applyFont="1" applyBorder="1" applyAlignment="1">
      <alignment horizontal="center"/>
    </xf>
    <xf numFmtId="0" fontId="18" fillId="0" borderId="14" xfId="7" applyFont="1" applyBorder="1" applyAlignment="1">
      <alignment horizontal="center"/>
    </xf>
    <xf numFmtId="0" fontId="18" fillId="0" borderId="3" xfId="7" applyFont="1" applyBorder="1" applyAlignment="1">
      <alignment horizontal="center"/>
    </xf>
    <xf numFmtId="0" fontId="18" fillId="0" borderId="3" xfId="7" applyFont="1" applyBorder="1" applyAlignment="1">
      <alignment horizontal="right"/>
    </xf>
    <xf numFmtId="0" fontId="18" fillId="0" borderId="2" xfId="7" applyFont="1" applyBorder="1" applyAlignment="1">
      <alignment horizontal="center"/>
    </xf>
    <xf numFmtId="0" fontId="14" fillId="0" borderId="4" xfId="7" applyFont="1" applyBorder="1"/>
    <xf numFmtId="0" fontId="14" fillId="0" borderId="3" xfId="7" applyFont="1" applyBorder="1"/>
    <xf numFmtId="0" fontId="18" fillId="0" borderId="3" xfId="7" applyFont="1" applyBorder="1"/>
    <xf numFmtId="0" fontId="14" fillId="0" borderId="1" xfId="7" applyFont="1" applyBorder="1"/>
    <xf numFmtId="0" fontId="14" fillId="0" borderId="0" xfId="6" applyFont="1"/>
    <xf numFmtId="0" fontId="18" fillId="0" borderId="0" xfId="6" applyFont="1"/>
    <xf numFmtId="0" fontId="19" fillId="0" borderId="0" xfId="6" applyFont="1" applyFill="1" applyBorder="1"/>
    <xf numFmtId="0" fontId="14" fillId="0" borderId="0" xfId="6" applyFont="1" applyFill="1" applyBorder="1"/>
    <xf numFmtId="0" fontId="20" fillId="0" borderId="0" xfId="6" applyFont="1" applyAlignment="1">
      <alignment horizontal="center"/>
    </xf>
    <xf numFmtId="0" fontId="20" fillId="0" borderId="8" xfId="6" applyFont="1" applyBorder="1" applyAlignment="1">
      <alignment horizontal="center"/>
    </xf>
    <xf numFmtId="0" fontId="20" fillId="0" borderId="10" xfId="6" applyFont="1" applyBorder="1" applyAlignment="1">
      <alignment horizontal="center"/>
    </xf>
    <xf numFmtId="0" fontId="20" fillId="2" borderId="8" xfId="6" applyFont="1" applyFill="1" applyBorder="1" applyAlignment="1">
      <alignment horizontal="center"/>
    </xf>
    <xf numFmtId="0" fontId="20" fillId="2" borderId="9" xfId="6" applyFont="1" applyFill="1" applyBorder="1" applyAlignment="1">
      <alignment horizontal="center"/>
    </xf>
    <xf numFmtId="0" fontId="14" fillId="0" borderId="0" xfId="6" applyFont="1" applyAlignment="1">
      <alignment horizontal="left" vertical="center"/>
    </xf>
    <xf numFmtId="0" fontId="14" fillId="0" borderId="11" xfId="6" applyFont="1" applyBorder="1" applyAlignment="1">
      <alignment horizontal="left" vertical="center"/>
    </xf>
    <xf numFmtId="0" fontId="18" fillId="0" borderId="0" xfId="6" applyFont="1" applyBorder="1" applyAlignment="1">
      <alignment horizontal="left" vertical="center"/>
    </xf>
    <xf numFmtId="0" fontId="14" fillId="0" borderId="7" xfId="6" applyFont="1" applyFill="1" applyBorder="1" applyAlignment="1">
      <alignment horizontal="center" vertical="center"/>
    </xf>
    <xf numFmtId="0" fontId="14" fillId="0" borderId="5" xfId="6" applyFont="1" applyFill="1" applyBorder="1" applyAlignment="1">
      <alignment horizontal="center" vertical="center"/>
    </xf>
    <xf numFmtId="0" fontId="14" fillId="0" borderId="0" xfId="6" applyFont="1" applyAlignment="1">
      <alignment horizontal="left"/>
    </xf>
    <xf numFmtId="0" fontId="14" fillId="0" borderId="11" xfId="6" applyFont="1" applyBorder="1" applyAlignment="1">
      <alignment horizontal="left"/>
    </xf>
    <xf numFmtId="0" fontId="18" fillId="0" borderId="0" xfId="6" applyFont="1" applyBorder="1" applyAlignment="1">
      <alignment horizontal="left"/>
    </xf>
    <xf numFmtId="0" fontId="14" fillId="0" borderId="0" xfId="6" applyFont="1" applyBorder="1" applyAlignment="1">
      <alignment horizontal="left"/>
    </xf>
    <xf numFmtId="0" fontId="14" fillId="0" borderId="8" xfId="6" applyFont="1" applyBorder="1" applyAlignment="1">
      <alignment horizontal="left"/>
    </xf>
    <xf numFmtId="0" fontId="14" fillId="0" borderId="9" xfId="6" applyFont="1" applyBorder="1" applyAlignment="1">
      <alignment horizontal="left"/>
    </xf>
    <xf numFmtId="0" fontId="14" fillId="0" borderId="7" xfId="6" applyFont="1" applyBorder="1" applyAlignment="1">
      <alignment horizontal="left"/>
    </xf>
    <xf numFmtId="0" fontId="14" fillId="0" borderId="5" xfId="6" applyFont="1" applyBorder="1" applyAlignment="1">
      <alignment horizontal="left"/>
    </xf>
    <xf numFmtId="0" fontId="14" fillId="0" borderId="7" xfId="6" applyFont="1" applyBorder="1"/>
    <xf numFmtId="0" fontId="18" fillId="0" borderId="5" xfId="6" applyFont="1" applyBorder="1" applyAlignment="1">
      <alignment horizontal="center"/>
    </xf>
    <xf numFmtId="0" fontId="18" fillId="0" borderId="15" xfId="6" applyFont="1" applyBorder="1" applyAlignment="1">
      <alignment horizontal="center"/>
    </xf>
    <xf numFmtId="0" fontId="14" fillId="0" borderId="11" xfId="6" applyFont="1" applyBorder="1"/>
    <xf numFmtId="0" fontId="21" fillId="0" borderId="0" xfId="6" applyFont="1" applyBorder="1"/>
    <xf numFmtId="0" fontId="18" fillId="0" borderId="0" xfId="6" applyFont="1" applyBorder="1"/>
    <xf numFmtId="0" fontId="22" fillId="0" borderId="1" xfId="6" applyFont="1" applyBorder="1" applyAlignment="1">
      <alignment horizontal="centerContinuous"/>
    </xf>
    <xf numFmtId="0" fontId="22" fillId="0" borderId="2" xfId="6" applyFont="1" applyBorder="1" applyAlignment="1">
      <alignment horizontal="centerContinuous"/>
    </xf>
    <xf numFmtId="0" fontId="24" fillId="0" borderId="0" xfId="6" applyFont="1" applyBorder="1" applyAlignment="1">
      <alignment horizontal="centerContinuous"/>
    </xf>
    <xf numFmtId="0" fontId="18" fillId="0" borderId="0" xfId="6" applyFont="1" applyAlignment="1">
      <alignment horizontal="center"/>
    </xf>
    <xf numFmtId="0" fontId="18" fillId="0" borderId="11" xfId="6" applyFont="1" applyBorder="1" applyAlignment="1">
      <alignment horizontal="center"/>
    </xf>
    <xf numFmtId="0" fontId="18" fillId="0" borderId="0" xfId="6" applyFont="1" applyBorder="1" applyAlignment="1">
      <alignment horizontal="center"/>
    </xf>
    <xf numFmtId="0" fontId="18" fillId="0" borderId="4" xfId="6" applyFont="1" applyBorder="1" applyAlignment="1">
      <alignment horizontal="center"/>
    </xf>
    <xf numFmtId="0" fontId="18" fillId="0" borderId="1" xfId="6" applyFont="1" applyBorder="1" applyAlignment="1">
      <alignment horizontal="center"/>
    </xf>
    <xf numFmtId="0" fontId="18" fillId="0" borderId="11" xfId="6" applyFont="1" applyBorder="1"/>
    <xf numFmtId="0" fontId="14" fillId="0" borderId="0" xfId="6" applyFont="1" applyBorder="1"/>
    <xf numFmtId="0" fontId="18" fillId="0" borderId="6" xfId="6" applyFont="1" applyBorder="1"/>
    <xf numFmtId="0" fontId="15" fillId="0" borderId="1" xfId="6" applyFont="1" applyBorder="1" applyAlignment="1">
      <alignment horizontal="left"/>
    </xf>
    <xf numFmtId="2" fontId="15" fillId="0" borderId="4" xfId="6" applyNumberFormat="1" applyFont="1" applyBorder="1" applyAlignment="1">
      <alignment horizontal="left"/>
    </xf>
    <xf numFmtId="0" fontId="16" fillId="0" borderId="15" xfId="6" applyFont="1" applyBorder="1" applyAlignment="1">
      <alignment horizontal="left"/>
    </xf>
    <xf numFmtId="2" fontId="15" fillId="0" borderId="7" xfId="6" applyNumberFormat="1" applyFont="1" applyBorder="1" applyAlignment="1">
      <alignment horizontal="left"/>
    </xf>
    <xf numFmtId="0" fontId="15" fillId="0" borderId="15" xfId="6" applyFont="1" applyBorder="1" applyAlignment="1">
      <alignment horizontal="left"/>
    </xf>
    <xf numFmtId="0" fontId="18" fillId="0" borderId="1" xfId="6" applyFont="1" applyBorder="1"/>
    <xf numFmtId="0" fontId="14" fillId="0" borderId="2" xfId="6" applyFont="1" applyBorder="1"/>
    <xf numFmtId="0" fontId="16" fillId="0" borderId="1" xfId="6" applyFont="1" applyBorder="1" applyAlignment="1">
      <alignment horizontal="left"/>
    </xf>
    <xf numFmtId="2" fontId="18" fillId="0" borderId="11" xfId="6" applyNumberFormat="1" applyFont="1" applyBorder="1"/>
    <xf numFmtId="2" fontId="18" fillId="0" borderId="1" xfId="6" applyNumberFormat="1" applyFont="1" applyBorder="1"/>
    <xf numFmtId="2" fontId="18" fillId="0" borderId="2" xfId="6" applyNumberFormat="1" applyFont="1" applyBorder="1"/>
    <xf numFmtId="2" fontId="23" fillId="0" borderId="1" xfId="6" applyNumberFormat="1" applyFont="1" applyBorder="1" applyAlignment="1">
      <alignment horizontal="left"/>
    </xf>
    <xf numFmtId="2" fontId="23" fillId="0" borderId="4" xfId="6" applyNumberFormat="1" applyFont="1" applyBorder="1" applyAlignment="1">
      <alignment horizontal="left"/>
    </xf>
    <xf numFmtId="2" fontId="18" fillId="0" borderId="0" xfId="6" applyNumberFormat="1" applyFont="1"/>
    <xf numFmtId="0" fontId="18" fillId="0" borderId="2" xfId="6" applyFont="1" applyBorder="1"/>
    <xf numFmtId="0" fontId="14" fillId="0" borderId="1" xfId="6" applyFont="1" applyBorder="1" applyAlignment="1">
      <alignment horizontal="left"/>
    </xf>
    <xf numFmtId="0" fontId="15" fillId="0" borderId="2" xfId="6" applyFont="1" applyBorder="1" applyAlignment="1">
      <alignment horizontal="left"/>
    </xf>
    <xf numFmtId="0" fontId="18" fillId="0" borderId="12" xfId="6" applyFont="1" applyBorder="1"/>
    <xf numFmtId="0" fontId="18" fillId="0" borderId="13" xfId="6" applyFont="1" applyBorder="1" applyAlignment="1">
      <alignment horizontal="center"/>
    </xf>
    <xf numFmtId="0" fontId="18" fillId="0" borderId="14" xfId="6" applyFont="1" applyBorder="1" applyAlignment="1">
      <alignment horizontal="center"/>
    </xf>
    <xf numFmtId="0" fontId="18" fillId="0" borderId="3" xfId="6" applyFont="1" applyBorder="1" applyAlignment="1">
      <alignment horizontal="center"/>
    </xf>
    <xf numFmtId="0" fontId="18" fillId="0" borderId="2" xfId="6" applyFont="1" applyBorder="1" applyAlignment="1">
      <alignment horizontal="center"/>
    </xf>
    <xf numFmtId="0" fontId="14" fillId="0" borderId="4" xfId="6" applyFont="1" applyBorder="1"/>
    <xf numFmtId="0" fontId="14" fillId="0" borderId="3" xfId="6" applyFont="1" applyBorder="1"/>
    <xf numFmtId="0" fontId="18" fillId="0" borderId="3" xfId="6" applyFont="1" applyBorder="1"/>
    <xf numFmtId="0" fontId="14" fillId="0" borderId="0" xfId="5" applyFont="1"/>
    <xf numFmtId="0" fontId="18" fillId="0" borderId="0" xfId="5" applyFont="1"/>
    <xf numFmtId="0" fontId="19" fillId="0" borderId="0" xfId="5" applyFont="1" applyFill="1" applyBorder="1"/>
    <xf numFmtId="0" fontId="14" fillId="0" borderId="0" xfId="5" applyFont="1" applyFill="1" applyBorder="1"/>
    <xf numFmtId="0" fontId="20" fillId="0" borderId="0" xfId="5" applyFont="1" applyAlignment="1">
      <alignment horizontal="center"/>
    </xf>
    <xf numFmtId="0" fontId="20" fillId="0" borderId="8" xfId="5" applyFont="1" applyBorder="1" applyAlignment="1">
      <alignment horizontal="center"/>
    </xf>
    <xf numFmtId="0" fontId="20" fillId="0" borderId="10" xfId="5" applyFont="1" applyBorder="1" applyAlignment="1">
      <alignment horizontal="center"/>
    </xf>
    <xf numFmtId="0" fontId="20" fillId="2" borderId="8" xfId="5" applyFont="1" applyFill="1" applyBorder="1" applyAlignment="1">
      <alignment horizontal="center"/>
    </xf>
    <xf numFmtId="0" fontId="20" fillId="2" borderId="9" xfId="5" applyFont="1" applyFill="1" applyBorder="1" applyAlignment="1">
      <alignment horizontal="center"/>
    </xf>
    <xf numFmtId="0" fontId="14" fillId="0" borderId="0" xfId="5" applyFont="1" applyAlignment="1">
      <alignment horizontal="left" vertical="center"/>
    </xf>
    <xf numFmtId="0" fontId="14" fillId="0" borderId="11" xfId="5" applyFont="1" applyBorder="1" applyAlignment="1">
      <alignment horizontal="left" vertical="center"/>
    </xf>
    <xf numFmtId="0" fontId="18" fillId="0" borderId="0" xfId="5" applyFont="1" applyBorder="1" applyAlignment="1">
      <alignment horizontal="left" vertical="center"/>
    </xf>
    <xf numFmtId="0" fontId="14" fillId="0" borderId="7" xfId="5" applyFont="1" applyFill="1" applyBorder="1" applyAlignment="1">
      <alignment horizontal="center" vertical="center"/>
    </xf>
    <xf numFmtId="0" fontId="14" fillId="0" borderId="5" xfId="5" applyFont="1" applyFill="1" applyBorder="1" applyAlignment="1">
      <alignment horizontal="center" vertical="center"/>
    </xf>
    <xf numFmtId="0" fontId="14" fillId="0" borderId="0" xfId="5" applyFont="1" applyAlignment="1">
      <alignment horizontal="left"/>
    </xf>
    <xf numFmtId="0" fontId="14" fillId="0" borderId="11" xfId="5" applyFont="1" applyBorder="1" applyAlignment="1">
      <alignment horizontal="left"/>
    </xf>
    <xf numFmtId="0" fontId="18" fillId="0" borderId="0" xfId="5" applyFont="1" applyBorder="1" applyAlignment="1">
      <alignment horizontal="left"/>
    </xf>
    <xf numFmtId="0" fontId="14" fillId="0" borderId="0" xfId="5" applyFont="1" applyBorder="1" applyAlignment="1">
      <alignment horizontal="left"/>
    </xf>
    <xf numFmtId="0" fontId="14" fillId="0" borderId="8" xfId="5" applyFont="1" applyBorder="1" applyAlignment="1">
      <alignment horizontal="left"/>
    </xf>
    <xf numFmtId="0" fontId="14" fillId="0" borderId="9" xfId="5" applyFont="1" applyBorder="1" applyAlignment="1">
      <alignment horizontal="left"/>
    </xf>
    <xf numFmtId="0" fontId="14" fillId="0" borderId="7" xfId="5" applyFont="1" applyBorder="1" applyAlignment="1">
      <alignment horizontal="left"/>
    </xf>
    <xf numFmtId="0" fontId="14" fillId="0" borderId="5" xfId="5" applyFont="1" applyBorder="1" applyAlignment="1">
      <alignment horizontal="left"/>
    </xf>
    <xf numFmtId="0" fontId="14" fillId="0" borderId="7" xfId="5" applyFont="1" applyBorder="1"/>
    <xf numFmtId="0" fontId="18" fillId="0" borderId="5" xfId="5" applyFont="1" applyBorder="1" applyAlignment="1">
      <alignment horizontal="center"/>
    </xf>
    <xf numFmtId="0" fontId="18" fillId="0" borderId="15" xfId="5" applyFont="1" applyBorder="1" applyAlignment="1">
      <alignment horizontal="center"/>
    </xf>
    <xf numFmtId="0" fontId="14" fillId="0" borderId="11" xfId="5" applyFont="1" applyBorder="1"/>
    <xf numFmtId="0" fontId="21" fillId="0" borderId="0" xfId="5" applyFont="1" applyBorder="1"/>
    <xf numFmtId="0" fontId="18" fillId="0" borderId="0" xfId="5" applyFont="1" applyBorder="1"/>
    <xf numFmtId="0" fontId="22" fillId="0" borderId="1" xfId="5" applyFont="1" applyBorder="1" applyAlignment="1">
      <alignment horizontal="centerContinuous"/>
    </xf>
    <xf numFmtId="0" fontId="22" fillId="0" borderId="2" xfId="5" applyFont="1" applyBorder="1" applyAlignment="1">
      <alignment horizontal="centerContinuous"/>
    </xf>
    <xf numFmtId="0" fontId="24" fillId="0" borderId="0" xfId="5" applyFont="1" applyBorder="1" applyAlignment="1">
      <alignment horizontal="centerContinuous"/>
    </xf>
    <xf numFmtId="0" fontId="18" fillId="0" borderId="0" xfId="5" applyFont="1" applyAlignment="1">
      <alignment horizontal="center"/>
    </xf>
    <xf numFmtId="0" fontId="18" fillId="0" borderId="11" xfId="5" applyFont="1" applyBorder="1" applyAlignment="1">
      <alignment horizontal="center"/>
    </xf>
    <xf numFmtId="0" fontId="18" fillId="0" borderId="0" xfId="5" applyFont="1" applyBorder="1" applyAlignment="1">
      <alignment horizontal="center"/>
    </xf>
    <xf numFmtId="0" fontId="18" fillId="0" borderId="4" xfId="5" applyFont="1" applyBorder="1" applyAlignment="1">
      <alignment horizontal="center"/>
    </xf>
    <xf numFmtId="0" fontId="18" fillId="0" borderId="1" xfId="5" applyFont="1" applyBorder="1" applyAlignment="1">
      <alignment horizontal="center"/>
    </xf>
    <xf numFmtId="0" fontId="18" fillId="0" borderId="11" xfId="5" applyFont="1" applyBorder="1"/>
    <xf numFmtId="0" fontId="14" fillId="0" borderId="0" xfId="5" applyFont="1" applyBorder="1"/>
    <xf numFmtId="0" fontId="18" fillId="0" borderId="6" xfId="5" applyFont="1" applyBorder="1"/>
    <xf numFmtId="0" fontId="15" fillId="0" borderId="1" xfId="5" applyFont="1" applyBorder="1" applyAlignment="1">
      <alignment horizontal="left"/>
    </xf>
    <xf numFmtId="2" fontId="15" fillId="0" borderId="4" xfId="5" applyNumberFormat="1" applyFont="1" applyBorder="1" applyAlignment="1">
      <alignment horizontal="left"/>
    </xf>
    <xf numFmtId="0" fontId="18" fillId="0" borderId="1" xfId="5" applyFont="1" applyBorder="1"/>
    <xf numFmtId="0" fontId="14" fillId="0" borderId="2" xfId="5" applyFont="1" applyBorder="1"/>
    <xf numFmtId="0" fontId="25" fillId="0" borderId="1" xfId="5" applyFont="1" applyBorder="1" applyAlignment="1">
      <alignment horizontal="left"/>
    </xf>
    <xf numFmtId="0" fontId="18" fillId="0" borderId="2" xfId="5" applyFont="1" applyBorder="1"/>
    <xf numFmtId="0" fontId="23" fillId="0" borderId="1" xfId="5" applyFont="1" applyBorder="1" applyAlignment="1">
      <alignment horizontal="left"/>
    </xf>
    <xf numFmtId="0" fontId="23" fillId="0" borderId="4" xfId="5" applyFont="1" applyBorder="1" applyAlignment="1">
      <alignment horizontal="left"/>
    </xf>
    <xf numFmtId="0" fontId="14" fillId="0" borderId="1" xfId="5" applyFont="1" applyBorder="1" applyAlignment="1">
      <alignment horizontal="left"/>
    </xf>
    <xf numFmtId="0" fontId="15" fillId="0" borderId="2" xfId="5" applyFont="1" applyBorder="1" applyAlignment="1">
      <alignment horizontal="left"/>
    </xf>
    <xf numFmtId="0" fontId="18" fillId="0" borderId="12" xfId="5" applyFont="1" applyBorder="1"/>
    <xf numFmtId="0" fontId="18" fillId="0" borderId="13" xfId="5" applyFont="1" applyBorder="1" applyAlignment="1">
      <alignment horizontal="center"/>
    </xf>
    <xf numFmtId="0" fontId="18" fillId="0" borderId="14" xfId="5" applyFont="1" applyBorder="1" applyAlignment="1">
      <alignment horizontal="center"/>
    </xf>
    <xf numFmtId="0" fontId="18" fillId="0" borderId="3" xfId="5" applyFont="1" applyBorder="1" applyAlignment="1">
      <alignment horizontal="center"/>
    </xf>
    <xf numFmtId="0" fontId="18" fillId="0" borderId="2" xfId="5" applyFont="1" applyBorder="1" applyAlignment="1">
      <alignment horizontal="center"/>
    </xf>
    <xf numFmtId="0" fontId="14" fillId="0" borderId="4" xfId="5" applyFont="1" applyBorder="1"/>
    <xf numFmtId="0" fontId="14" fillId="0" borderId="3" xfId="5" applyFont="1" applyBorder="1"/>
    <xf numFmtId="0" fontId="18" fillId="0" borderId="3" xfId="5" applyFont="1" applyBorder="1"/>
    <xf numFmtId="0" fontId="28" fillId="2" borderId="8" xfId="8" applyFont="1" applyFill="1" applyBorder="1" applyAlignment="1">
      <alignment horizontal="centerContinuous"/>
    </xf>
    <xf numFmtId="0" fontId="28" fillId="2" borderId="9" xfId="8" applyFont="1" applyFill="1" applyBorder="1" applyAlignment="1">
      <alignment horizontal="centerContinuous"/>
    </xf>
    <xf numFmtId="0" fontId="15" fillId="0" borderId="7" xfId="8" applyFont="1" applyFill="1" applyBorder="1" applyAlignment="1">
      <alignment horizontal="centerContinuous" vertical="center"/>
    </xf>
    <xf numFmtId="0" fontId="15" fillId="0" borderId="5" xfId="8" applyFont="1" applyFill="1" applyBorder="1" applyAlignment="1">
      <alignment horizontal="centerContinuous" vertical="center"/>
    </xf>
    <xf numFmtId="0" fontId="15" fillId="0" borderId="5" xfId="8" applyFont="1" applyBorder="1" applyAlignment="1">
      <alignment horizontal="left"/>
    </xf>
    <xf numFmtId="0" fontId="29" fillId="0" borderId="1" xfId="8" applyFont="1" applyBorder="1" applyAlignment="1">
      <alignment horizontal="centerContinuous"/>
    </xf>
    <xf numFmtId="0" fontId="23" fillId="0" borderId="2" xfId="8" applyFont="1" applyBorder="1" applyAlignment="1">
      <alignment horizontal="centerContinuous"/>
    </xf>
    <xf numFmtId="0" fontId="23" fillId="0" borderId="2" xfId="8" applyFont="1" applyBorder="1" applyAlignment="1"/>
    <xf numFmtId="0" fontId="23" fillId="0" borderId="11" xfId="8" applyFont="1" applyBorder="1" applyAlignment="1">
      <alignment horizontal="centerContinuous"/>
    </xf>
    <xf numFmtId="0" fontId="23" fillId="0" borderId="4" xfId="8" applyFont="1" applyBorder="1" applyAlignment="1">
      <alignment horizontal="center"/>
    </xf>
    <xf numFmtId="0" fontId="15" fillId="0" borderId="15" xfId="8" applyFont="1" applyBorder="1" applyAlignment="1">
      <alignment horizontal="center"/>
    </xf>
    <xf numFmtId="0" fontId="23" fillId="0" borderId="1" xfId="8" applyFont="1" applyBorder="1" applyAlignment="1">
      <alignment horizontal="center" vertical="justify"/>
    </xf>
    <xf numFmtId="0" fontId="23" fillId="0" borderId="2" xfId="8" applyFont="1" applyBorder="1" applyAlignment="1">
      <alignment horizontal="center" vertical="justify"/>
    </xf>
    <xf numFmtId="0" fontId="23" fillId="0" borderId="3" xfId="8" applyFont="1" applyBorder="1" applyAlignment="1">
      <alignment horizontal="center" vertical="justify"/>
    </xf>
    <xf numFmtId="0" fontId="15" fillId="0" borderId="0" xfId="0" applyFont="1" applyAlignment="1">
      <alignment vertical="justify"/>
    </xf>
    <xf numFmtId="0" fontId="15" fillId="0" borderId="10" xfId="0" applyFont="1" applyBorder="1" applyAlignment="1">
      <alignment vertical="justify"/>
    </xf>
    <xf numFmtId="0" fontId="18" fillId="0" borderId="1" xfId="8" applyFont="1" applyBorder="1" applyAlignment="1">
      <alignment horizontal="center" vertical="justify"/>
    </xf>
    <xf numFmtId="0" fontId="18" fillId="0" borderId="2" xfId="8" applyFont="1" applyBorder="1" applyAlignment="1">
      <alignment vertical="justify"/>
    </xf>
    <xf numFmtId="0" fontId="18" fillId="0" borderId="3" xfId="8" applyFont="1" applyBorder="1" applyAlignment="1">
      <alignment horizontal="center" vertical="justify"/>
    </xf>
    <xf numFmtId="0" fontId="14" fillId="0" borderId="15" xfId="0" applyFont="1" applyBorder="1" applyAlignment="1">
      <alignment vertical="justify"/>
    </xf>
    <xf numFmtId="0" fontId="23" fillId="0" borderId="2" xfId="8" applyFont="1" applyBorder="1" applyAlignment="1">
      <alignment vertical="justify"/>
    </xf>
    <xf numFmtId="0" fontId="15" fillId="0" borderId="8" xfId="8" applyFont="1" applyBorder="1" applyAlignment="1">
      <alignment horizontal="centerContinuous"/>
    </xf>
    <xf numFmtId="0" fontId="15" fillId="0" borderId="9" xfId="8" applyFont="1" applyBorder="1" applyAlignment="1">
      <alignment horizontal="centerContinuous"/>
    </xf>
    <xf numFmtId="0" fontId="15" fillId="0" borderId="5" xfId="8" applyFont="1" applyBorder="1" applyAlignment="1">
      <alignment horizontal="center"/>
    </xf>
    <xf numFmtId="0" fontId="28" fillId="2" borderId="9" xfId="8" applyFont="1" applyFill="1" applyBorder="1" applyAlignment="1">
      <alignment horizontal="left"/>
    </xf>
    <xf numFmtId="0" fontId="15" fillId="0" borderId="8" xfId="8" applyFont="1" applyBorder="1" applyAlignment="1"/>
    <xf numFmtId="0" fontId="15" fillId="0" borderId="9" xfId="8" applyFont="1" applyBorder="1" applyAlignment="1"/>
    <xf numFmtId="0" fontId="15" fillId="0" borderId="7" xfId="8" applyFont="1" applyBorder="1" applyAlignment="1"/>
    <xf numFmtId="0" fontId="15" fillId="0" borderId="5" xfId="8" applyFont="1" applyBorder="1" applyAlignment="1"/>
    <xf numFmtId="0" fontId="15" fillId="0" borderId="1" xfId="8" applyFont="1" applyBorder="1" applyAlignment="1"/>
    <xf numFmtId="2" fontId="15" fillId="0" borderId="4" xfId="8" applyNumberFormat="1" applyFont="1" applyBorder="1" applyAlignment="1"/>
    <xf numFmtId="0" fontId="25" fillId="0" borderId="1" xfId="8" applyFont="1" applyBorder="1" applyAlignment="1"/>
    <xf numFmtId="0" fontId="23" fillId="0" borderId="1" xfId="8" applyFont="1" applyBorder="1" applyAlignment="1"/>
    <xf numFmtId="2" fontId="23" fillId="0" borderId="4" xfId="8" applyNumberFormat="1" applyFont="1" applyBorder="1" applyAlignment="1"/>
    <xf numFmtId="0" fontId="15" fillId="0" borderId="16" xfId="8" applyFont="1" applyBorder="1" applyAlignment="1"/>
    <xf numFmtId="0" fontId="15" fillId="0" borderId="15" xfId="8" applyFont="1" applyBorder="1" applyAlignment="1"/>
    <xf numFmtId="0" fontId="23" fillId="0" borderId="2" xfId="8" applyFont="1" applyBorder="1" applyAlignment="1">
      <alignment horizontal="centerContinuous" vertical="justify"/>
    </xf>
    <xf numFmtId="0" fontId="23" fillId="0" borderId="2" xfId="8" applyFont="1" applyBorder="1" applyAlignment="1">
      <alignment horizontal="left" vertical="justify"/>
    </xf>
    <xf numFmtId="0" fontId="15" fillId="0" borderId="0" xfId="0" applyFont="1" applyAlignment="1">
      <alignment horizontal="center" vertical="justify"/>
    </xf>
    <xf numFmtId="0" fontId="15" fillId="0" borderId="10" xfId="0" applyFont="1" applyBorder="1" applyAlignment="1">
      <alignment horizontal="center" vertical="justify"/>
    </xf>
    <xf numFmtId="0" fontId="18" fillId="0" borderId="2" xfId="8" applyFont="1" applyBorder="1" applyAlignment="1">
      <alignment horizontal="centerContinuous" vertical="justify"/>
    </xf>
    <xf numFmtId="0" fontId="18" fillId="0" borderId="2" xfId="8" applyFont="1" applyBorder="1" applyAlignment="1">
      <alignment horizontal="left" vertical="justify"/>
    </xf>
    <xf numFmtId="0" fontId="14" fillId="0" borderId="15" xfId="0" applyFont="1" applyBorder="1" applyAlignment="1">
      <alignment horizontal="center" vertical="justify"/>
    </xf>
    <xf numFmtId="0" fontId="18" fillId="0" borderId="2" xfId="8" applyFont="1" applyBorder="1" applyAlignment="1">
      <alignment horizontal="center" vertical="justify"/>
    </xf>
    <xf numFmtId="0" fontId="14" fillId="0" borderId="0" xfId="8" applyFont="1" applyAlignment="1"/>
    <xf numFmtId="0" fontId="13" fillId="0" borderId="0" xfId="2" applyFont="1" applyBorder="1"/>
    <xf numFmtId="0" fontId="13" fillId="0" borderId="0" xfId="2" applyFont="1"/>
    <xf numFmtId="0" fontId="22" fillId="0" borderId="10" xfId="2" applyFont="1" applyBorder="1" applyAlignment="1"/>
    <xf numFmtId="0" fontId="30" fillId="0" borderId="10" xfId="2" applyFont="1" applyBorder="1" applyAlignment="1"/>
    <xf numFmtId="0" fontId="30" fillId="0" borderId="0" xfId="2" applyFont="1"/>
    <xf numFmtId="0" fontId="14" fillId="0" borderId="0" xfId="3" applyFont="1" applyBorder="1"/>
    <xf numFmtId="0" fontId="31" fillId="0" borderId="0" xfId="3" applyFont="1" applyBorder="1"/>
    <xf numFmtId="0" fontId="31" fillId="0" borderId="0" xfId="3" applyFont="1" applyBorder="1" applyAlignment="1">
      <alignment horizontal="center"/>
    </xf>
    <xf numFmtId="0" fontId="18" fillId="0" borderId="17" xfId="3" applyFont="1" applyBorder="1" applyAlignment="1">
      <alignment horizontal="center"/>
    </xf>
    <xf numFmtId="0" fontId="14" fillId="0" borderId="17" xfId="3" applyFont="1" applyBorder="1"/>
    <xf numFmtId="0" fontId="14" fillId="0" borderId="17" xfId="3" applyFont="1" applyBorder="1" applyAlignment="1">
      <alignment horizontal="left"/>
    </xf>
    <xf numFmtId="0" fontId="18" fillId="0" borderId="0" xfId="3" applyFont="1" applyAlignment="1">
      <alignment horizontal="center"/>
    </xf>
    <xf numFmtId="0" fontId="14" fillId="0" borderId="0" xfId="3" applyFont="1"/>
    <xf numFmtId="0" fontId="14" fillId="0" borderId="0" xfId="3" applyFont="1" applyAlignment="1">
      <alignment horizontal="left"/>
    </xf>
    <xf numFmtId="0" fontId="29" fillId="0" borderId="1" xfId="8" applyFont="1" applyBorder="1" applyAlignment="1">
      <alignment horizontal="center"/>
    </xf>
    <xf numFmtId="0" fontId="23" fillId="0" borderId="11" xfId="8" applyFont="1" applyBorder="1" applyAlignment="1">
      <alignment horizontal="center"/>
    </xf>
    <xf numFmtId="0" fontId="22" fillId="0" borderId="0" xfId="2" applyFont="1" applyBorder="1" applyAlignment="1"/>
    <xf numFmtId="0" fontId="22" fillId="0" borderId="16" xfId="2" applyFont="1" applyBorder="1" applyAlignment="1"/>
    <xf numFmtId="0" fontId="36" fillId="0" borderId="0" xfId="1" applyFont="1" applyBorder="1" applyAlignment="1" applyProtection="1"/>
    <xf numFmtId="0" fontId="37" fillId="1" borderId="1" xfId="5" applyFont="1" applyFill="1" applyBorder="1" applyAlignment="1">
      <alignment horizontal="centerContinuous"/>
    </xf>
    <xf numFmtId="0" fontId="37" fillId="1" borderId="1" xfId="6" applyFont="1" applyFill="1" applyBorder="1" applyAlignment="1">
      <alignment horizontal="centerContinuous"/>
    </xf>
    <xf numFmtId="0" fontId="37" fillId="1" borderId="1" xfId="8" applyFont="1" applyFill="1" applyBorder="1" applyAlignment="1">
      <alignment horizontal="centerContinuous"/>
    </xf>
    <xf numFmtId="0" fontId="38" fillId="0" borderId="0" xfId="4" applyFont="1"/>
    <xf numFmtId="0" fontId="39" fillId="0" borderId="0" xfId="0" applyFont="1" applyAlignment="1">
      <alignment horizontal="left"/>
    </xf>
    <xf numFmtId="0" fontId="14" fillId="0" borderId="0" xfId="4" applyFont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2" fontId="14" fillId="0" borderId="0" xfId="4" applyNumberFormat="1" applyFont="1" applyFill="1" applyBorder="1" applyAlignment="1">
      <alignment horizontal="left" vertical="center"/>
    </xf>
    <xf numFmtId="0" fontId="33" fillId="0" borderId="0" xfId="8" applyFont="1" applyBorder="1" applyAlignment="1">
      <alignment horizontal="left" vertical="center"/>
    </xf>
    <xf numFmtId="2" fontId="33" fillId="0" borderId="0" xfId="8" applyNumberFormat="1" applyFont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4" fillId="0" borderId="0" xfId="4" applyFont="1" applyBorder="1" applyAlignment="1">
      <alignment horizontal="left" vertical="center"/>
    </xf>
    <xf numFmtId="0" fontId="1" fillId="0" borderId="0" xfId="4" applyFont="1" applyBorder="1" applyAlignment="1">
      <alignment vertical="center"/>
    </xf>
    <xf numFmtId="0" fontId="14" fillId="0" borderId="0" xfId="8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8" fillId="0" borderId="0" xfId="2" applyFont="1" applyAlignment="1">
      <alignment vertical="center"/>
    </xf>
    <xf numFmtId="0" fontId="14" fillId="0" borderId="18" xfId="0" applyFont="1" applyBorder="1" applyAlignment="1">
      <alignment vertical="center"/>
    </xf>
    <xf numFmtId="0" fontId="14" fillId="0" borderId="18" xfId="8" applyFont="1" applyBorder="1" applyAlignment="1">
      <alignment vertical="center"/>
    </xf>
    <xf numFmtId="0" fontId="14" fillId="0" borderId="18" xfId="2" applyFont="1" applyBorder="1" applyAlignment="1">
      <alignment horizontal="left" vertical="center"/>
    </xf>
    <xf numFmtId="0" fontId="14" fillId="0" borderId="18" xfId="8" applyFont="1" applyBorder="1" applyAlignment="1">
      <alignment horizontal="left" vertical="center"/>
    </xf>
    <xf numFmtId="0" fontId="18" fillId="0" borderId="0" xfId="2" applyFont="1" applyBorder="1" applyAlignment="1">
      <alignment vertical="center"/>
    </xf>
    <xf numFmtId="0" fontId="18" fillId="0" borderId="18" xfId="2" applyFont="1" applyBorder="1" applyAlignment="1">
      <alignment vertical="center"/>
    </xf>
    <xf numFmtId="0" fontId="1" fillId="0" borderId="0" xfId="2" applyFont="1" applyAlignment="1">
      <alignment vertical="center"/>
    </xf>
    <xf numFmtId="0" fontId="14" fillId="0" borderId="0" xfId="2" applyFont="1" applyAlignment="1">
      <alignment horizontal="left" vertical="center"/>
    </xf>
    <xf numFmtId="0" fontId="14" fillId="0" borderId="19" xfId="2" applyFont="1" applyBorder="1" applyAlignment="1">
      <alignment horizontal="left" vertical="center"/>
    </xf>
    <xf numFmtId="0" fontId="14" fillId="0" borderId="0" xfId="2" applyFont="1" applyAlignment="1">
      <alignment vertical="center"/>
    </xf>
    <xf numFmtId="0" fontId="14" fillId="0" borderId="0" xfId="2" applyFont="1" applyBorder="1" applyAlignment="1">
      <alignment vertical="center"/>
    </xf>
    <xf numFmtId="0" fontId="1" fillId="0" borderId="0" xfId="2" applyAlignment="1">
      <alignment vertical="center"/>
    </xf>
    <xf numFmtId="14" fontId="15" fillId="0" borderId="8" xfId="8" applyNumberFormat="1" applyFont="1" applyBorder="1" applyAlignment="1">
      <alignment horizontal="centerContinuous"/>
    </xf>
    <xf numFmtId="2" fontId="1" fillId="0" borderId="0" xfId="4" applyNumberFormat="1" applyFont="1" applyBorder="1"/>
    <xf numFmtId="0" fontId="34" fillId="0" borderId="0" xfId="0" applyFont="1" applyBorder="1"/>
    <xf numFmtId="0" fontId="14" fillId="0" borderId="13" xfId="4" applyFont="1" applyFill="1" applyBorder="1" applyAlignment="1">
      <alignment horizontal="left" vertical="center"/>
    </xf>
    <xf numFmtId="2" fontId="14" fillId="0" borderId="14" xfId="4" applyNumberFormat="1" applyFont="1" applyFill="1" applyBorder="1" applyAlignment="1">
      <alignment horizontal="left" vertical="center"/>
    </xf>
    <xf numFmtId="0" fontId="14" fillId="0" borderId="20" xfId="4" applyFont="1" applyBorder="1" applyAlignment="1">
      <alignment horizontal="right" vertical="center"/>
    </xf>
    <xf numFmtId="0" fontId="29" fillId="0" borderId="1" xfId="8" applyFont="1" applyBorder="1" applyAlignment="1">
      <alignment horizontal="center"/>
    </xf>
    <xf numFmtId="0" fontId="29" fillId="0" borderId="2" xfId="8" applyFont="1" applyBorder="1" applyAlignment="1">
      <alignment horizontal="center"/>
    </xf>
    <xf numFmtId="0" fontId="15" fillId="0" borderId="7" xfId="8" applyFont="1" applyFill="1" applyBorder="1" applyAlignment="1">
      <alignment horizontal="center" vertical="center"/>
    </xf>
    <xf numFmtId="0" fontId="15" fillId="0" borderId="5" xfId="8" applyFont="1" applyFill="1" applyBorder="1" applyAlignment="1">
      <alignment horizontal="center" vertical="center"/>
    </xf>
    <xf numFmtId="0" fontId="15" fillId="0" borderId="1" xfId="8" applyFont="1" applyBorder="1" applyAlignment="1">
      <alignment horizontal="center"/>
    </xf>
    <xf numFmtId="0" fontId="15" fillId="0" borderId="2" xfId="8" applyFont="1" applyBorder="1" applyAlignment="1">
      <alignment horizontal="center"/>
    </xf>
    <xf numFmtId="14" fontId="15" fillId="0" borderId="1" xfId="8" applyNumberFormat="1" applyFont="1" applyBorder="1" applyAlignment="1">
      <alignment horizontal="center"/>
    </xf>
    <xf numFmtId="14" fontId="15" fillId="0" borderId="2" xfId="8" applyNumberFormat="1" applyFont="1" applyBorder="1" applyAlignment="1">
      <alignment horizontal="center"/>
    </xf>
    <xf numFmtId="0" fontId="29" fillId="0" borderId="1" xfId="8" applyFont="1" applyBorder="1" applyAlignment="1">
      <alignment horizontal="center" vertical="center" wrapText="1"/>
    </xf>
    <xf numFmtId="0" fontId="29" fillId="0" borderId="2" xfId="8" applyFont="1" applyBorder="1" applyAlignment="1">
      <alignment horizontal="center" vertical="center" wrapText="1"/>
    </xf>
    <xf numFmtId="14" fontId="15" fillId="0" borderId="7" xfId="8" applyNumberFormat="1" applyFont="1" applyFill="1" applyBorder="1" applyAlignment="1">
      <alignment horizontal="center" vertical="center"/>
    </xf>
    <xf numFmtId="14" fontId="15" fillId="0" borderId="5" xfId="8" applyNumberFormat="1" applyFont="1" applyFill="1" applyBorder="1" applyAlignment="1">
      <alignment horizontal="center" vertical="center"/>
    </xf>
    <xf numFmtId="0" fontId="29" fillId="0" borderId="1" xfId="8" applyFont="1" applyBorder="1" applyAlignment="1">
      <alignment horizontal="center" wrapText="1"/>
    </xf>
    <xf numFmtId="0" fontId="29" fillId="0" borderId="2" xfId="8" applyFont="1" applyBorder="1" applyAlignment="1">
      <alignment horizontal="center" wrapText="1"/>
    </xf>
    <xf numFmtId="0" fontId="37" fillId="1" borderId="8" xfId="4" applyFont="1" applyFill="1" applyBorder="1" applyAlignment="1">
      <alignment horizontal="center"/>
    </xf>
    <xf numFmtId="0" fontId="37" fillId="1" borderId="10" xfId="4" applyFont="1" applyFill="1" applyBorder="1" applyAlignment="1">
      <alignment horizontal="center"/>
    </xf>
    <xf numFmtId="0" fontId="37" fillId="1" borderId="9" xfId="4" applyFont="1" applyFill="1" applyBorder="1" applyAlignment="1">
      <alignment horizontal="center"/>
    </xf>
    <xf numFmtId="0" fontId="37" fillId="1" borderId="1" xfId="2" applyFont="1" applyFill="1" applyBorder="1" applyAlignment="1">
      <alignment horizontal="center"/>
    </xf>
    <xf numFmtId="0" fontId="37" fillId="1" borderId="3" xfId="2" applyFont="1" applyFill="1" applyBorder="1" applyAlignment="1">
      <alignment horizontal="center"/>
    </xf>
    <xf numFmtId="0" fontId="37" fillId="1" borderId="2" xfId="2" applyFont="1" applyFill="1" applyBorder="1" applyAlignment="1">
      <alignment horizontal="center"/>
    </xf>
  </cellXfs>
  <cellStyles count="11">
    <cellStyle name="Hyperlänk" xfId="1" builtinId="8"/>
    <cellStyle name="Normal" xfId="0" builtinId="0"/>
    <cellStyle name="Normal_A-Ö" xfId="2"/>
    <cellStyle name="Normal_MEDLEM" xfId="3"/>
    <cellStyle name="Normal_RANG" xfId="4"/>
    <cellStyle name="Normal_ÖLERS1" xfId="5"/>
    <cellStyle name="Normal_ÖLERS2" xfId="6"/>
    <cellStyle name="Normal_ÖLERS3" xfId="7"/>
    <cellStyle name="Normal_ÖLERS4" xfId="8"/>
    <cellStyle name="Tusental (0)_A-Ö" xfId="9"/>
    <cellStyle name="Valuta (0)_A-Ö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C7E18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2</xdr:col>
      <xdr:colOff>209550</xdr:colOff>
      <xdr:row>11</xdr:row>
      <xdr:rowOff>0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4876A166-E6AB-440C-825B-9A222838B9CD}"/>
            </a:ext>
          </a:extLst>
        </xdr:cNvPr>
        <xdr:cNvSpPr>
          <a:spLocks noChangeShapeType="1"/>
        </xdr:cNvSpPr>
      </xdr:nvSpPr>
      <xdr:spPr bwMode="auto">
        <a:xfrm flipV="1">
          <a:off x="1495425" y="3009900"/>
          <a:ext cx="20955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200025</xdr:colOff>
      <xdr:row>13</xdr:row>
      <xdr:rowOff>161925</xdr:rowOff>
    </xdr:to>
    <xdr:sp macro="" textlink="">
      <xdr:nvSpPr>
        <xdr:cNvPr id="1026" name="Line 2">
          <a:extLst>
            <a:ext uri="{FF2B5EF4-FFF2-40B4-BE49-F238E27FC236}">
              <a16:creationId xmlns:a16="http://schemas.microsoft.com/office/drawing/2014/main" id="{CB3DF345-C919-4CCE-BB62-036167D9C10C}"/>
            </a:ext>
          </a:extLst>
        </xdr:cNvPr>
        <xdr:cNvSpPr>
          <a:spLocks noChangeShapeType="1"/>
        </xdr:cNvSpPr>
      </xdr:nvSpPr>
      <xdr:spPr bwMode="auto">
        <a:xfrm>
          <a:off x="1495425" y="3495675"/>
          <a:ext cx="2000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209550</xdr:colOff>
      <xdr:row>8</xdr:row>
      <xdr:rowOff>152400</xdr:rowOff>
    </xdr:from>
    <xdr:to>
      <xdr:col>3</xdr:col>
      <xdr:colOff>0</xdr:colOff>
      <xdr:row>9</xdr:row>
      <xdr:rowOff>0</xdr:rowOff>
    </xdr:to>
    <xdr:sp macro="" textlink="">
      <xdr:nvSpPr>
        <xdr:cNvPr id="1027" name="Line 3">
          <a:extLst>
            <a:ext uri="{FF2B5EF4-FFF2-40B4-BE49-F238E27FC236}">
              <a16:creationId xmlns:a16="http://schemas.microsoft.com/office/drawing/2014/main" id="{655BC995-0336-49CC-B996-7382D5454761}"/>
            </a:ext>
          </a:extLst>
        </xdr:cNvPr>
        <xdr:cNvSpPr>
          <a:spLocks noChangeShapeType="1"/>
        </xdr:cNvSpPr>
      </xdr:nvSpPr>
      <xdr:spPr bwMode="auto">
        <a:xfrm flipV="1">
          <a:off x="1704975" y="3000375"/>
          <a:ext cx="952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200025</xdr:colOff>
      <xdr:row>13</xdr:row>
      <xdr:rowOff>142875</xdr:rowOff>
    </xdr:from>
    <xdr:to>
      <xdr:col>3</xdr:col>
      <xdr:colOff>0</xdr:colOff>
      <xdr:row>13</xdr:row>
      <xdr:rowOff>152400</xdr:rowOff>
    </xdr:to>
    <xdr:sp macro="" textlink="">
      <xdr:nvSpPr>
        <xdr:cNvPr id="1028" name="Line 4">
          <a:extLst>
            <a:ext uri="{FF2B5EF4-FFF2-40B4-BE49-F238E27FC236}">
              <a16:creationId xmlns:a16="http://schemas.microsoft.com/office/drawing/2014/main" id="{91C7572A-DAB7-4401-BE61-DFE4BC70C767}"/>
            </a:ext>
          </a:extLst>
        </xdr:cNvPr>
        <xdr:cNvSpPr>
          <a:spLocks noChangeShapeType="1"/>
        </xdr:cNvSpPr>
      </xdr:nvSpPr>
      <xdr:spPr bwMode="auto">
        <a:xfrm flipV="1">
          <a:off x="1695450" y="3800475"/>
          <a:ext cx="10477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47</xdr:row>
      <xdr:rowOff>19050</xdr:rowOff>
    </xdr:from>
    <xdr:to>
      <xdr:col>7</xdr:col>
      <xdr:colOff>104775</xdr:colOff>
      <xdr:row>47</xdr:row>
      <xdr:rowOff>104775</xdr:rowOff>
    </xdr:to>
    <xdr:sp macro="" textlink="">
      <xdr:nvSpPr>
        <xdr:cNvPr id="9222" name="Line 6">
          <a:extLst>
            <a:ext uri="{FF2B5EF4-FFF2-40B4-BE49-F238E27FC236}">
              <a16:creationId xmlns:a16="http://schemas.microsoft.com/office/drawing/2014/main" id="{1CD98466-9278-4898-9655-C850AE1EEDCA}"/>
            </a:ext>
          </a:extLst>
        </xdr:cNvPr>
        <xdr:cNvSpPr>
          <a:spLocks noChangeShapeType="1"/>
        </xdr:cNvSpPr>
      </xdr:nvSpPr>
      <xdr:spPr bwMode="auto">
        <a:xfrm flipH="1" flipV="1">
          <a:off x="11439525" y="6972300"/>
          <a:ext cx="0" cy="85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114300</xdr:colOff>
      <xdr:row>47</xdr:row>
      <xdr:rowOff>28575</xdr:rowOff>
    </xdr:from>
    <xdr:to>
      <xdr:col>7</xdr:col>
      <xdr:colOff>171450</xdr:colOff>
      <xdr:row>47</xdr:row>
      <xdr:rowOff>28575</xdr:rowOff>
    </xdr:to>
    <xdr:sp macro="" textlink="">
      <xdr:nvSpPr>
        <xdr:cNvPr id="9223" name="Line 7">
          <a:extLst>
            <a:ext uri="{FF2B5EF4-FFF2-40B4-BE49-F238E27FC236}">
              <a16:creationId xmlns:a16="http://schemas.microsoft.com/office/drawing/2014/main" id="{101A15C9-6731-44DB-9916-2545B50003E2}"/>
            </a:ext>
          </a:extLst>
        </xdr:cNvPr>
        <xdr:cNvSpPr>
          <a:spLocks noChangeShapeType="1"/>
        </xdr:cNvSpPr>
      </xdr:nvSpPr>
      <xdr:spPr bwMode="auto">
        <a:xfrm flipH="1">
          <a:off x="11449050" y="6981825"/>
          <a:ext cx="57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152400</xdr:colOff>
      <xdr:row>47</xdr:row>
      <xdr:rowOff>28575</xdr:rowOff>
    </xdr:from>
    <xdr:to>
      <xdr:col>7</xdr:col>
      <xdr:colOff>152400</xdr:colOff>
      <xdr:row>47</xdr:row>
      <xdr:rowOff>104775</xdr:rowOff>
    </xdr:to>
    <xdr:sp macro="" textlink="">
      <xdr:nvSpPr>
        <xdr:cNvPr id="9224" name="Line 8">
          <a:extLst>
            <a:ext uri="{FF2B5EF4-FFF2-40B4-BE49-F238E27FC236}">
              <a16:creationId xmlns:a16="http://schemas.microsoft.com/office/drawing/2014/main" id="{AFD3BC06-B014-4A8D-895A-F95499E0F33D}"/>
            </a:ext>
          </a:extLst>
        </xdr:cNvPr>
        <xdr:cNvSpPr>
          <a:spLocks noChangeShapeType="1"/>
        </xdr:cNvSpPr>
      </xdr:nvSpPr>
      <xdr:spPr bwMode="auto">
        <a:xfrm>
          <a:off x="11487150" y="6981825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104775</xdr:colOff>
      <xdr:row>23</xdr:row>
      <xdr:rowOff>0</xdr:rowOff>
    </xdr:from>
    <xdr:to>
      <xdr:col>2</xdr:col>
      <xdr:colOff>104775</xdr:colOff>
      <xdr:row>23</xdr:row>
      <xdr:rowOff>0</xdr:rowOff>
    </xdr:to>
    <xdr:sp macro="" textlink="">
      <xdr:nvSpPr>
        <xdr:cNvPr id="9225" name="Line 9">
          <a:extLst>
            <a:ext uri="{FF2B5EF4-FFF2-40B4-BE49-F238E27FC236}">
              <a16:creationId xmlns:a16="http://schemas.microsoft.com/office/drawing/2014/main" id="{984765DE-9B6C-40CE-8178-7092D00B4CAE}"/>
            </a:ext>
          </a:extLst>
        </xdr:cNvPr>
        <xdr:cNvSpPr>
          <a:spLocks noChangeShapeType="1"/>
        </xdr:cNvSpPr>
      </xdr:nvSpPr>
      <xdr:spPr bwMode="auto">
        <a:xfrm flipH="1" flipV="1">
          <a:off x="33432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23</xdr:row>
      <xdr:rowOff>0</xdr:rowOff>
    </xdr:from>
    <xdr:to>
      <xdr:col>2</xdr:col>
      <xdr:colOff>161925</xdr:colOff>
      <xdr:row>23</xdr:row>
      <xdr:rowOff>0</xdr:rowOff>
    </xdr:to>
    <xdr:sp macro="" textlink="">
      <xdr:nvSpPr>
        <xdr:cNvPr id="9226" name="Line 10">
          <a:extLst>
            <a:ext uri="{FF2B5EF4-FFF2-40B4-BE49-F238E27FC236}">
              <a16:creationId xmlns:a16="http://schemas.microsoft.com/office/drawing/2014/main" id="{DCBEA1B6-174B-45CE-9641-EC262C1DECC0}"/>
            </a:ext>
          </a:extLst>
        </xdr:cNvPr>
        <xdr:cNvSpPr>
          <a:spLocks noChangeShapeType="1"/>
        </xdr:cNvSpPr>
      </xdr:nvSpPr>
      <xdr:spPr bwMode="auto">
        <a:xfrm flipH="1">
          <a:off x="3352800" y="3752850"/>
          <a:ext cx="47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152400</xdr:colOff>
      <xdr:row>23</xdr:row>
      <xdr:rowOff>0</xdr:rowOff>
    </xdr:from>
    <xdr:to>
      <xdr:col>2</xdr:col>
      <xdr:colOff>152400</xdr:colOff>
      <xdr:row>23</xdr:row>
      <xdr:rowOff>0</xdr:rowOff>
    </xdr:to>
    <xdr:sp macro="" textlink="">
      <xdr:nvSpPr>
        <xdr:cNvPr id="9227" name="Line 11">
          <a:extLst>
            <a:ext uri="{FF2B5EF4-FFF2-40B4-BE49-F238E27FC236}">
              <a16:creationId xmlns:a16="http://schemas.microsoft.com/office/drawing/2014/main" id="{28D59622-5103-4C30-9B61-ADD2B71FAE3F}"/>
            </a:ext>
          </a:extLst>
        </xdr:cNvPr>
        <xdr:cNvSpPr>
          <a:spLocks noChangeShapeType="1"/>
        </xdr:cNvSpPr>
      </xdr:nvSpPr>
      <xdr:spPr bwMode="auto">
        <a:xfrm>
          <a:off x="33909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828675</xdr:rowOff>
    </xdr:from>
    <xdr:to>
      <xdr:col>10</xdr:col>
      <xdr:colOff>152400</xdr:colOff>
      <xdr:row>1</xdr:row>
      <xdr:rowOff>523875</xdr:rowOff>
    </xdr:to>
    <xdr:sp macro="" textlink="">
      <xdr:nvSpPr>
        <xdr:cNvPr id="10241" name="Text 1">
          <a:extLst>
            <a:ext uri="{FF2B5EF4-FFF2-40B4-BE49-F238E27FC236}">
              <a16:creationId xmlns:a16="http://schemas.microsoft.com/office/drawing/2014/main" id="{6FB953DA-29C9-4FCA-A7FC-1740C94740BA}"/>
            </a:ext>
          </a:extLst>
        </xdr:cNvPr>
        <xdr:cNvSpPr txBox="1">
          <a:spLocks noChangeArrowheads="1"/>
        </xdr:cNvSpPr>
      </xdr:nvSpPr>
      <xdr:spPr bwMode="auto">
        <a:xfrm>
          <a:off x="3067050" y="828675"/>
          <a:ext cx="37052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45720" tIns="45720" rIns="45720" bIns="45720" anchor="ctr" upright="1"/>
        <a:lstStyle/>
        <a:p>
          <a:pPr algn="ctr" rtl="0">
            <a:defRPr sz="1000"/>
          </a:pPr>
          <a:r>
            <a:rPr lang="sv-SE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Medlemsförteckning</a:t>
          </a:r>
        </a:p>
      </xdr:txBody>
    </xdr:sp>
    <xdr:clientData/>
  </xdr:twoCellAnchor>
  <xdr:twoCellAnchor>
    <xdr:from>
      <xdr:col>1</xdr:col>
      <xdr:colOff>590550</xdr:colOff>
      <xdr:row>0</xdr:row>
      <xdr:rowOff>28575</xdr:rowOff>
    </xdr:from>
    <xdr:to>
      <xdr:col>11</xdr:col>
      <xdr:colOff>1504950</xdr:colOff>
      <xdr:row>0</xdr:row>
      <xdr:rowOff>790575</xdr:rowOff>
    </xdr:to>
    <xdr:sp macro="" textlink="">
      <xdr:nvSpPr>
        <xdr:cNvPr id="10242" name="Text 2">
          <a:extLst>
            <a:ext uri="{FF2B5EF4-FFF2-40B4-BE49-F238E27FC236}">
              <a16:creationId xmlns:a16="http://schemas.microsoft.com/office/drawing/2014/main" id="{4BA9E37D-0EAC-4854-943E-E9DD171261D6}"/>
            </a:ext>
          </a:extLst>
        </xdr:cNvPr>
        <xdr:cNvSpPr>
          <a:spLocks noChangeArrowheads="1"/>
        </xdr:cNvSpPr>
      </xdr:nvSpPr>
      <xdr:spPr bwMode="auto">
        <a:xfrm>
          <a:off x="857250" y="28575"/>
          <a:ext cx="8248650" cy="762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100584" tIns="82296" rIns="100584" bIns="82296" anchor="ctr" upright="1"/>
        <a:lstStyle/>
        <a:p>
          <a:pPr algn="ctr" rtl="0">
            <a:defRPr sz="1000"/>
          </a:pPr>
          <a:r>
            <a:rPr lang="sv-SE" sz="4800" b="0" i="1" u="none" strike="noStrike" baseline="0">
              <a:solidFill>
                <a:srgbClr val="FC7E18"/>
              </a:solidFill>
              <a:latin typeface="Bookman Old Style"/>
            </a:rPr>
            <a:t>ROBOTIC ÖLERS</a:t>
          </a:r>
        </a:p>
      </xdr:txBody>
    </xdr:sp>
    <xdr:clientData/>
  </xdr:twoCellAnchor>
  <xdr:twoCellAnchor>
    <xdr:from>
      <xdr:col>8</xdr:col>
      <xdr:colOff>85725</xdr:colOff>
      <xdr:row>10</xdr:row>
      <xdr:rowOff>0</xdr:rowOff>
    </xdr:from>
    <xdr:to>
      <xdr:col>8</xdr:col>
      <xdr:colOff>571500</xdr:colOff>
      <xdr:row>10</xdr:row>
      <xdr:rowOff>0</xdr:rowOff>
    </xdr:to>
    <xdr:sp macro="" textlink="">
      <xdr:nvSpPr>
        <xdr:cNvPr id="10243" name="Text 3">
          <a:extLst>
            <a:ext uri="{FF2B5EF4-FFF2-40B4-BE49-F238E27FC236}">
              <a16:creationId xmlns:a16="http://schemas.microsoft.com/office/drawing/2014/main" id="{71B29329-F4DE-4C46-8A98-382C0323EF22}"/>
            </a:ext>
          </a:extLst>
        </xdr:cNvPr>
        <xdr:cNvSpPr txBox="1">
          <a:spLocks noChangeArrowheads="1"/>
        </xdr:cNvSpPr>
      </xdr:nvSpPr>
      <xdr:spPr bwMode="auto">
        <a:xfrm>
          <a:off x="5038725" y="4381500"/>
          <a:ext cx="4857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650" b="0" i="0" u="none" strike="noStrike" baseline="0">
              <a:solidFill>
                <a:srgbClr val="000000"/>
              </a:solidFill>
              <a:latin typeface="MS Sans Serif"/>
            </a:rPr>
            <a:t>fax144080</a:t>
          </a:r>
        </a:p>
      </xdr:txBody>
    </xdr:sp>
    <xdr:clientData/>
  </xdr:twoCellAnchor>
  <xdr:twoCellAnchor>
    <xdr:from>
      <xdr:col>1</xdr:col>
      <xdr:colOff>47625</xdr:colOff>
      <xdr:row>13</xdr:row>
      <xdr:rowOff>0</xdr:rowOff>
    </xdr:from>
    <xdr:to>
      <xdr:col>2</xdr:col>
      <xdr:colOff>447675</xdr:colOff>
      <xdr:row>13</xdr:row>
      <xdr:rowOff>190500</xdr:rowOff>
    </xdr:to>
    <xdr:sp macro="" textlink="">
      <xdr:nvSpPr>
        <xdr:cNvPr id="10246" name="Text Box 6">
          <a:extLst>
            <a:ext uri="{FF2B5EF4-FFF2-40B4-BE49-F238E27FC236}">
              <a16:creationId xmlns:a16="http://schemas.microsoft.com/office/drawing/2014/main" id="{4EE8452F-EFBD-4BF9-A180-A698B160EA41}"/>
            </a:ext>
          </a:extLst>
        </xdr:cNvPr>
        <xdr:cNvSpPr txBox="1">
          <a:spLocks noChangeArrowheads="1"/>
        </xdr:cNvSpPr>
      </xdr:nvSpPr>
      <xdr:spPr bwMode="auto">
        <a:xfrm>
          <a:off x="314325" y="5467350"/>
          <a:ext cx="10096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Hedersmedlem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2</xdr:col>
      <xdr:colOff>209550</xdr:colOff>
      <xdr:row>11</xdr:row>
      <xdr:rowOff>0</xdr:rowOff>
    </xdr:to>
    <xdr:sp macro="" textlink="">
      <xdr:nvSpPr>
        <xdr:cNvPr id="2049" name="Line 1">
          <a:extLst>
            <a:ext uri="{FF2B5EF4-FFF2-40B4-BE49-F238E27FC236}">
              <a16:creationId xmlns:a16="http://schemas.microsoft.com/office/drawing/2014/main" id="{1A81957F-75DE-4940-A5F1-F8A04A52C483}"/>
            </a:ext>
          </a:extLst>
        </xdr:cNvPr>
        <xdr:cNvSpPr>
          <a:spLocks noChangeShapeType="1"/>
        </xdr:cNvSpPr>
      </xdr:nvSpPr>
      <xdr:spPr bwMode="auto">
        <a:xfrm flipV="1">
          <a:off x="1495425" y="3009900"/>
          <a:ext cx="20955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200025</xdr:colOff>
      <xdr:row>13</xdr:row>
      <xdr:rowOff>161925</xdr:rowOff>
    </xdr:to>
    <xdr:sp macro="" textlink="">
      <xdr:nvSpPr>
        <xdr:cNvPr id="2050" name="Line 2">
          <a:extLst>
            <a:ext uri="{FF2B5EF4-FFF2-40B4-BE49-F238E27FC236}">
              <a16:creationId xmlns:a16="http://schemas.microsoft.com/office/drawing/2014/main" id="{66F57905-24C0-41B7-96AF-2CD9D48BC049}"/>
            </a:ext>
          </a:extLst>
        </xdr:cNvPr>
        <xdr:cNvSpPr>
          <a:spLocks noChangeShapeType="1"/>
        </xdr:cNvSpPr>
      </xdr:nvSpPr>
      <xdr:spPr bwMode="auto">
        <a:xfrm>
          <a:off x="1495425" y="3495675"/>
          <a:ext cx="2000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209550</xdr:colOff>
      <xdr:row>8</xdr:row>
      <xdr:rowOff>152400</xdr:rowOff>
    </xdr:from>
    <xdr:to>
      <xdr:col>3</xdr:col>
      <xdr:colOff>0</xdr:colOff>
      <xdr:row>9</xdr:row>
      <xdr:rowOff>0</xdr:rowOff>
    </xdr:to>
    <xdr:sp macro="" textlink="">
      <xdr:nvSpPr>
        <xdr:cNvPr id="2051" name="Line 3">
          <a:extLst>
            <a:ext uri="{FF2B5EF4-FFF2-40B4-BE49-F238E27FC236}">
              <a16:creationId xmlns:a16="http://schemas.microsoft.com/office/drawing/2014/main" id="{717CB7E8-8E4C-4D7C-BC3F-6E7D90926163}"/>
            </a:ext>
          </a:extLst>
        </xdr:cNvPr>
        <xdr:cNvSpPr>
          <a:spLocks noChangeShapeType="1"/>
        </xdr:cNvSpPr>
      </xdr:nvSpPr>
      <xdr:spPr bwMode="auto">
        <a:xfrm flipV="1">
          <a:off x="1704975" y="3000375"/>
          <a:ext cx="952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200025</xdr:colOff>
      <xdr:row>13</xdr:row>
      <xdr:rowOff>142875</xdr:rowOff>
    </xdr:from>
    <xdr:to>
      <xdr:col>3</xdr:col>
      <xdr:colOff>0</xdr:colOff>
      <xdr:row>13</xdr:row>
      <xdr:rowOff>152400</xdr:rowOff>
    </xdr:to>
    <xdr:sp macro="" textlink="">
      <xdr:nvSpPr>
        <xdr:cNvPr id="2052" name="Line 4">
          <a:extLst>
            <a:ext uri="{FF2B5EF4-FFF2-40B4-BE49-F238E27FC236}">
              <a16:creationId xmlns:a16="http://schemas.microsoft.com/office/drawing/2014/main" id="{A6540209-670D-4A17-A08C-C90527091453}"/>
            </a:ext>
          </a:extLst>
        </xdr:cNvPr>
        <xdr:cNvSpPr>
          <a:spLocks noChangeShapeType="1"/>
        </xdr:cNvSpPr>
      </xdr:nvSpPr>
      <xdr:spPr bwMode="auto">
        <a:xfrm flipV="1">
          <a:off x="1695450" y="3800475"/>
          <a:ext cx="10477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2</xdr:col>
      <xdr:colOff>209550</xdr:colOff>
      <xdr:row>11</xdr:row>
      <xdr:rowOff>0</xdr:rowOff>
    </xdr:to>
    <xdr:sp macro="" textlink="">
      <xdr:nvSpPr>
        <xdr:cNvPr id="3073" name="Line 1">
          <a:extLst>
            <a:ext uri="{FF2B5EF4-FFF2-40B4-BE49-F238E27FC236}">
              <a16:creationId xmlns:a16="http://schemas.microsoft.com/office/drawing/2014/main" id="{FB02F2F4-A9B3-44F0-B8AC-CE4C12FA6EEB}"/>
            </a:ext>
          </a:extLst>
        </xdr:cNvPr>
        <xdr:cNvSpPr>
          <a:spLocks noChangeShapeType="1"/>
        </xdr:cNvSpPr>
      </xdr:nvSpPr>
      <xdr:spPr bwMode="auto">
        <a:xfrm flipV="1">
          <a:off x="1495425" y="3009900"/>
          <a:ext cx="20955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200025</xdr:colOff>
      <xdr:row>13</xdr:row>
      <xdr:rowOff>161925</xdr:rowOff>
    </xdr:to>
    <xdr:sp macro="" textlink="">
      <xdr:nvSpPr>
        <xdr:cNvPr id="3074" name="Line 2">
          <a:extLst>
            <a:ext uri="{FF2B5EF4-FFF2-40B4-BE49-F238E27FC236}">
              <a16:creationId xmlns:a16="http://schemas.microsoft.com/office/drawing/2014/main" id="{C53D8F97-EFAF-4C21-977B-1C9261DC5685}"/>
            </a:ext>
          </a:extLst>
        </xdr:cNvPr>
        <xdr:cNvSpPr>
          <a:spLocks noChangeShapeType="1"/>
        </xdr:cNvSpPr>
      </xdr:nvSpPr>
      <xdr:spPr bwMode="auto">
        <a:xfrm>
          <a:off x="1495425" y="3495675"/>
          <a:ext cx="2000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209550</xdr:colOff>
      <xdr:row>8</xdr:row>
      <xdr:rowOff>152400</xdr:rowOff>
    </xdr:from>
    <xdr:to>
      <xdr:col>3</xdr:col>
      <xdr:colOff>0</xdr:colOff>
      <xdr:row>9</xdr:row>
      <xdr:rowOff>0</xdr:rowOff>
    </xdr:to>
    <xdr:sp macro="" textlink="">
      <xdr:nvSpPr>
        <xdr:cNvPr id="3075" name="Line 3">
          <a:extLst>
            <a:ext uri="{FF2B5EF4-FFF2-40B4-BE49-F238E27FC236}">
              <a16:creationId xmlns:a16="http://schemas.microsoft.com/office/drawing/2014/main" id="{6A6E823B-CE5C-4D78-B0BD-8626919E4A76}"/>
            </a:ext>
          </a:extLst>
        </xdr:cNvPr>
        <xdr:cNvSpPr>
          <a:spLocks noChangeShapeType="1"/>
        </xdr:cNvSpPr>
      </xdr:nvSpPr>
      <xdr:spPr bwMode="auto">
        <a:xfrm flipV="1">
          <a:off x="1704975" y="3000375"/>
          <a:ext cx="952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200025</xdr:colOff>
      <xdr:row>13</xdr:row>
      <xdr:rowOff>142875</xdr:rowOff>
    </xdr:from>
    <xdr:to>
      <xdr:col>3</xdr:col>
      <xdr:colOff>0</xdr:colOff>
      <xdr:row>13</xdr:row>
      <xdr:rowOff>152400</xdr:rowOff>
    </xdr:to>
    <xdr:sp macro="" textlink="">
      <xdr:nvSpPr>
        <xdr:cNvPr id="3076" name="Line 4">
          <a:extLst>
            <a:ext uri="{FF2B5EF4-FFF2-40B4-BE49-F238E27FC236}">
              <a16:creationId xmlns:a16="http://schemas.microsoft.com/office/drawing/2014/main" id="{7F852BB9-AB54-4321-94BD-52001E0EB07A}"/>
            </a:ext>
          </a:extLst>
        </xdr:cNvPr>
        <xdr:cNvSpPr>
          <a:spLocks noChangeShapeType="1"/>
        </xdr:cNvSpPr>
      </xdr:nvSpPr>
      <xdr:spPr bwMode="auto">
        <a:xfrm flipV="1">
          <a:off x="1695450" y="3800475"/>
          <a:ext cx="10477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2</xdr:col>
      <xdr:colOff>209550</xdr:colOff>
      <xdr:row>11</xdr:row>
      <xdr:rowOff>0</xdr:rowOff>
    </xdr:to>
    <xdr:sp macro="" textlink="">
      <xdr:nvSpPr>
        <xdr:cNvPr id="4097" name="Line 1">
          <a:extLst>
            <a:ext uri="{FF2B5EF4-FFF2-40B4-BE49-F238E27FC236}">
              <a16:creationId xmlns:a16="http://schemas.microsoft.com/office/drawing/2014/main" id="{77CDD585-26C9-44AF-A85F-6E508FBC2769}"/>
            </a:ext>
          </a:extLst>
        </xdr:cNvPr>
        <xdr:cNvSpPr>
          <a:spLocks noChangeShapeType="1"/>
        </xdr:cNvSpPr>
      </xdr:nvSpPr>
      <xdr:spPr bwMode="auto">
        <a:xfrm flipV="1">
          <a:off x="1495425" y="3009900"/>
          <a:ext cx="20955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200025</xdr:colOff>
      <xdr:row>13</xdr:row>
      <xdr:rowOff>161925</xdr:rowOff>
    </xdr:to>
    <xdr:sp macro="" textlink="">
      <xdr:nvSpPr>
        <xdr:cNvPr id="4098" name="Line 2">
          <a:extLst>
            <a:ext uri="{FF2B5EF4-FFF2-40B4-BE49-F238E27FC236}">
              <a16:creationId xmlns:a16="http://schemas.microsoft.com/office/drawing/2014/main" id="{4B10EADE-06C4-4ECA-AF2D-E9645B7A1682}"/>
            </a:ext>
          </a:extLst>
        </xdr:cNvPr>
        <xdr:cNvSpPr>
          <a:spLocks noChangeShapeType="1"/>
        </xdr:cNvSpPr>
      </xdr:nvSpPr>
      <xdr:spPr bwMode="auto">
        <a:xfrm>
          <a:off x="1495425" y="3495675"/>
          <a:ext cx="2000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209550</xdr:colOff>
      <xdr:row>8</xdr:row>
      <xdr:rowOff>152400</xdr:rowOff>
    </xdr:from>
    <xdr:to>
      <xdr:col>3</xdr:col>
      <xdr:colOff>0</xdr:colOff>
      <xdr:row>9</xdr:row>
      <xdr:rowOff>0</xdr:rowOff>
    </xdr:to>
    <xdr:sp macro="" textlink="">
      <xdr:nvSpPr>
        <xdr:cNvPr id="4099" name="Line 3">
          <a:extLst>
            <a:ext uri="{FF2B5EF4-FFF2-40B4-BE49-F238E27FC236}">
              <a16:creationId xmlns:a16="http://schemas.microsoft.com/office/drawing/2014/main" id="{B7A29D08-9C98-4DCA-9E64-ECEAFD3230E9}"/>
            </a:ext>
          </a:extLst>
        </xdr:cNvPr>
        <xdr:cNvSpPr>
          <a:spLocks noChangeShapeType="1"/>
        </xdr:cNvSpPr>
      </xdr:nvSpPr>
      <xdr:spPr bwMode="auto">
        <a:xfrm flipV="1">
          <a:off x="1704975" y="3000375"/>
          <a:ext cx="952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200025</xdr:colOff>
      <xdr:row>13</xdr:row>
      <xdr:rowOff>142875</xdr:rowOff>
    </xdr:from>
    <xdr:to>
      <xdr:col>3</xdr:col>
      <xdr:colOff>0</xdr:colOff>
      <xdr:row>13</xdr:row>
      <xdr:rowOff>152400</xdr:rowOff>
    </xdr:to>
    <xdr:sp macro="" textlink="">
      <xdr:nvSpPr>
        <xdr:cNvPr id="4100" name="Line 4">
          <a:extLst>
            <a:ext uri="{FF2B5EF4-FFF2-40B4-BE49-F238E27FC236}">
              <a16:creationId xmlns:a16="http://schemas.microsoft.com/office/drawing/2014/main" id="{4E4961DB-4717-4DB8-BE16-1CD02D2E664A}"/>
            </a:ext>
          </a:extLst>
        </xdr:cNvPr>
        <xdr:cNvSpPr>
          <a:spLocks noChangeShapeType="1"/>
        </xdr:cNvSpPr>
      </xdr:nvSpPr>
      <xdr:spPr bwMode="auto">
        <a:xfrm flipV="1">
          <a:off x="1695450" y="3800475"/>
          <a:ext cx="10477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2</xdr:col>
      <xdr:colOff>209550</xdr:colOff>
      <xdr:row>11</xdr:row>
      <xdr:rowOff>0</xdr:rowOff>
    </xdr:to>
    <xdr:sp macro="" textlink="">
      <xdr:nvSpPr>
        <xdr:cNvPr id="5121" name="Line 1">
          <a:extLst>
            <a:ext uri="{FF2B5EF4-FFF2-40B4-BE49-F238E27FC236}">
              <a16:creationId xmlns:a16="http://schemas.microsoft.com/office/drawing/2014/main" id="{4DA21611-BD6E-4A06-8AA8-9D59FF5EDE7F}"/>
            </a:ext>
          </a:extLst>
        </xdr:cNvPr>
        <xdr:cNvSpPr>
          <a:spLocks noChangeShapeType="1"/>
        </xdr:cNvSpPr>
      </xdr:nvSpPr>
      <xdr:spPr bwMode="auto">
        <a:xfrm flipV="1">
          <a:off x="1495425" y="3009900"/>
          <a:ext cx="20955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200025</xdr:colOff>
      <xdr:row>13</xdr:row>
      <xdr:rowOff>161925</xdr:rowOff>
    </xdr:to>
    <xdr:sp macro="" textlink="">
      <xdr:nvSpPr>
        <xdr:cNvPr id="5122" name="Line 2">
          <a:extLst>
            <a:ext uri="{FF2B5EF4-FFF2-40B4-BE49-F238E27FC236}">
              <a16:creationId xmlns:a16="http://schemas.microsoft.com/office/drawing/2014/main" id="{F465BD32-7C8D-411A-92ED-1B10CB07D62D}"/>
            </a:ext>
          </a:extLst>
        </xdr:cNvPr>
        <xdr:cNvSpPr>
          <a:spLocks noChangeShapeType="1"/>
        </xdr:cNvSpPr>
      </xdr:nvSpPr>
      <xdr:spPr bwMode="auto">
        <a:xfrm>
          <a:off x="1495425" y="3495675"/>
          <a:ext cx="2000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209550</xdr:colOff>
      <xdr:row>8</xdr:row>
      <xdr:rowOff>152400</xdr:rowOff>
    </xdr:from>
    <xdr:to>
      <xdr:col>3</xdr:col>
      <xdr:colOff>0</xdr:colOff>
      <xdr:row>9</xdr:row>
      <xdr:rowOff>0</xdr:rowOff>
    </xdr:to>
    <xdr:sp macro="" textlink="">
      <xdr:nvSpPr>
        <xdr:cNvPr id="5123" name="Line 3">
          <a:extLst>
            <a:ext uri="{FF2B5EF4-FFF2-40B4-BE49-F238E27FC236}">
              <a16:creationId xmlns:a16="http://schemas.microsoft.com/office/drawing/2014/main" id="{8F6A8048-3937-437C-B4E2-4CC5518985C8}"/>
            </a:ext>
          </a:extLst>
        </xdr:cNvPr>
        <xdr:cNvSpPr>
          <a:spLocks noChangeShapeType="1"/>
        </xdr:cNvSpPr>
      </xdr:nvSpPr>
      <xdr:spPr bwMode="auto">
        <a:xfrm flipV="1">
          <a:off x="1704975" y="3000375"/>
          <a:ext cx="952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200025</xdr:colOff>
      <xdr:row>13</xdr:row>
      <xdr:rowOff>142875</xdr:rowOff>
    </xdr:from>
    <xdr:to>
      <xdr:col>3</xdr:col>
      <xdr:colOff>0</xdr:colOff>
      <xdr:row>13</xdr:row>
      <xdr:rowOff>152400</xdr:rowOff>
    </xdr:to>
    <xdr:sp macro="" textlink="">
      <xdr:nvSpPr>
        <xdr:cNvPr id="5124" name="Line 4">
          <a:extLst>
            <a:ext uri="{FF2B5EF4-FFF2-40B4-BE49-F238E27FC236}">
              <a16:creationId xmlns:a16="http://schemas.microsoft.com/office/drawing/2014/main" id="{F65BAA45-217F-4759-AC1F-6C7BB929BD68}"/>
            </a:ext>
          </a:extLst>
        </xdr:cNvPr>
        <xdr:cNvSpPr>
          <a:spLocks noChangeShapeType="1"/>
        </xdr:cNvSpPr>
      </xdr:nvSpPr>
      <xdr:spPr bwMode="auto">
        <a:xfrm flipV="1">
          <a:off x="1695450" y="3800475"/>
          <a:ext cx="10477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2</xdr:col>
      <xdr:colOff>209550</xdr:colOff>
      <xdr:row>11</xdr:row>
      <xdr:rowOff>0</xdr:rowOff>
    </xdr:to>
    <xdr:sp macro="" textlink="">
      <xdr:nvSpPr>
        <xdr:cNvPr id="6145" name="Line 1">
          <a:extLst>
            <a:ext uri="{FF2B5EF4-FFF2-40B4-BE49-F238E27FC236}">
              <a16:creationId xmlns:a16="http://schemas.microsoft.com/office/drawing/2014/main" id="{5704D417-E6BF-4BB8-8D74-51BEE9D1027A}"/>
            </a:ext>
          </a:extLst>
        </xdr:cNvPr>
        <xdr:cNvSpPr>
          <a:spLocks noChangeShapeType="1"/>
        </xdr:cNvSpPr>
      </xdr:nvSpPr>
      <xdr:spPr bwMode="auto">
        <a:xfrm flipV="1">
          <a:off x="1495425" y="3152775"/>
          <a:ext cx="20955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200025</xdr:colOff>
      <xdr:row>13</xdr:row>
      <xdr:rowOff>161925</xdr:rowOff>
    </xdr:to>
    <xdr:sp macro="" textlink="">
      <xdr:nvSpPr>
        <xdr:cNvPr id="6146" name="Line 2">
          <a:extLst>
            <a:ext uri="{FF2B5EF4-FFF2-40B4-BE49-F238E27FC236}">
              <a16:creationId xmlns:a16="http://schemas.microsoft.com/office/drawing/2014/main" id="{DAD61094-BD7B-4C3D-9776-E0DA37A71C66}"/>
            </a:ext>
          </a:extLst>
        </xdr:cNvPr>
        <xdr:cNvSpPr>
          <a:spLocks noChangeShapeType="1"/>
        </xdr:cNvSpPr>
      </xdr:nvSpPr>
      <xdr:spPr bwMode="auto">
        <a:xfrm>
          <a:off x="1495425" y="3724275"/>
          <a:ext cx="200025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209550</xdr:colOff>
      <xdr:row>8</xdr:row>
      <xdr:rowOff>152400</xdr:rowOff>
    </xdr:from>
    <xdr:to>
      <xdr:col>3</xdr:col>
      <xdr:colOff>0</xdr:colOff>
      <xdr:row>9</xdr:row>
      <xdr:rowOff>0</xdr:rowOff>
    </xdr:to>
    <xdr:sp macro="" textlink="">
      <xdr:nvSpPr>
        <xdr:cNvPr id="6147" name="Line 3">
          <a:extLst>
            <a:ext uri="{FF2B5EF4-FFF2-40B4-BE49-F238E27FC236}">
              <a16:creationId xmlns:a16="http://schemas.microsoft.com/office/drawing/2014/main" id="{36EECF5E-2E7B-4047-98AB-7651297EBCE3}"/>
            </a:ext>
          </a:extLst>
        </xdr:cNvPr>
        <xdr:cNvSpPr>
          <a:spLocks noChangeShapeType="1"/>
        </xdr:cNvSpPr>
      </xdr:nvSpPr>
      <xdr:spPr bwMode="auto">
        <a:xfrm flipV="1">
          <a:off x="1704975" y="3114675"/>
          <a:ext cx="9525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200025</xdr:colOff>
      <xdr:row>13</xdr:row>
      <xdr:rowOff>142875</xdr:rowOff>
    </xdr:from>
    <xdr:to>
      <xdr:col>3</xdr:col>
      <xdr:colOff>0</xdr:colOff>
      <xdr:row>13</xdr:row>
      <xdr:rowOff>152400</xdr:rowOff>
    </xdr:to>
    <xdr:sp macro="" textlink="">
      <xdr:nvSpPr>
        <xdr:cNvPr id="6148" name="Line 4">
          <a:extLst>
            <a:ext uri="{FF2B5EF4-FFF2-40B4-BE49-F238E27FC236}">
              <a16:creationId xmlns:a16="http://schemas.microsoft.com/office/drawing/2014/main" id="{CA6634F1-513D-4F62-A18D-47C0F74555D9}"/>
            </a:ext>
          </a:extLst>
        </xdr:cNvPr>
        <xdr:cNvSpPr>
          <a:spLocks noChangeShapeType="1"/>
        </xdr:cNvSpPr>
      </xdr:nvSpPr>
      <xdr:spPr bwMode="auto">
        <a:xfrm flipV="1">
          <a:off x="1695450" y="4057650"/>
          <a:ext cx="10477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5</xdr:row>
      <xdr:rowOff>152400</xdr:rowOff>
    </xdr:from>
    <xdr:to>
      <xdr:col>2</xdr:col>
      <xdr:colOff>0</xdr:colOff>
      <xdr:row>6</xdr:row>
      <xdr:rowOff>0</xdr:rowOff>
    </xdr:to>
    <xdr:sp macro="" textlink="">
      <xdr:nvSpPr>
        <xdr:cNvPr id="7171" name="Line 3">
          <a:extLst>
            <a:ext uri="{FF2B5EF4-FFF2-40B4-BE49-F238E27FC236}">
              <a16:creationId xmlns:a16="http://schemas.microsoft.com/office/drawing/2014/main" id="{8E2DC79A-3B92-416B-816C-40FB220871C4}"/>
            </a:ext>
          </a:extLst>
        </xdr:cNvPr>
        <xdr:cNvSpPr>
          <a:spLocks noChangeShapeType="1"/>
        </xdr:cNvSpPr>
      </xdr:nvSpPr>
      <xdr:spPr bwMode="auto">
        <a:xfrm flipV="1">
          <a:off x="657225" y="1200150"/>
          <a:ext cx="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10</xdr:row>
      <xdr:rowOff>142875</xdr:rowOff>
    </xdr:from>
    <xdr:to>
      <xdr:col>2</xdr:col>
      <xdr:colOff>0</xdr:colOff>
      <xdr:row>10</xdr:row>
      <xdr:rowOff>152400</xdr:rowOff>
    </xdr:to>
    <xdr:sp macro="" textlink="">
      <xdr:nvSpPr>
        <xdr:cNvPr id="7172" name="Line 4">
          <a:extLst>
            <a:ext uri="{FF2B5EF4-FFF2-40B4-BE49-F238E27FC236}">
              <a16:creationId xmlns:a16="http://schemas.microsoft.com/office/drawing/2014/main" id="{6193ABAE-89AA-45AF-96BA-FDA6A0D66B0E}"/>
            </a:ext>
          </a:extLst>
        </xdr:cNvPr>
        <xdr:cNvSpPr>
          <a:spLocks noChangeShapeType="1"/>
        </xdr:cNvSpPr>
      </xdr:nvSpPr>
      <xdr:spPr bwMode="auto">
        <a:xfrm flipV="1">
          <a:off x="657225" y="2143125"/>
          <a:ext cx="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209550</xdr:colOff>
      <xdr:row>32</xdr:row>
      <xdr:rowOff>152400</xdr:rowOff>
    </xdr:from>
    <xdr:to>
      <xdr:col>2</xdr:col>
      <xdr:colOff>0</xdr:colOff>
      <xdr:row>33</xdr:row>
      <xdr:rowOff>0</xdr:rowOff>
    </xdr:to>
    <xdr:sp macro="" textlink="">
      <xdr:nvSpPr>
        <xdr:cNvPr id="7174" name="Line 6">
          <a:extLst>
            <a:ext uri="{FF2B5EF4-FFF2-40B4-BE49-F238E27FC236}">
              <a16:creationId xmlns:a16="http://schemas.microsoft.com/office/drawing/2014/main" id="{737CAC11-358A-45D9-8DA7-2DE6FB2006A7}"/>
            </a:ext>
          </a:extLst>
        </xdr:cNvPr>
        <xdr:cNvSpPr>
          <a:spLocks noChangeShapeType="1"/>
        </xdr:cNvSpPr>
      </xdr:nvSpPr>
      <xdr:spPr bwMode="auto">
        <a:xfrm flipV="1">
          <a:off x="657225" y="5762625"/>
          <a:ext cx="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37</xdr:row>
      <xdr:rowOff>142875</xdr:rowOff>
    </xdr:from>
    <xdr:to>
      <xdr:col>2</xdr:col>
      <xdr:colOff>0</xdr:colOff>
      <xdr:row>37</xdr:row>
      <xdr:rowOff>152400</xdr:rowOff>
    </xdr:to>
    <xdr:sp macro="" textlink="">
      <xdr:nvSpPr>
        <xdr:cNvPr id="7175" name="Line 7">
          <a:extLst>
            <a:ext uri="{FF2B5EF4-FFF2-40B4-BE49-F238E27FC236}">
              <a16:creationId xmlns:a16="http://schemas.microsoft.com/office/drawing/2014/main" id="{D61C02BF-E836-4B08-BA79-3F9C973B2202}"/>
            </a:ext>
          </a:extLst>
        </xdr:cNvPr>
        <xdr:cNvSpPr>
          <a:spLocks noChangeShapeType="1"/>
        </xdr:cNvSpPr>
      </xdr:nvSpPr>
      <xdr:spPr bwMode="auto">
        <a:xfrm flipV="1">
          <a:off x="657225" y="6705600"/>
          <a:ext cx="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38100</xdr:colOff>
      <xdr:row>12</xdr:row>
      <xdr:rowOff>57150</xdr:rowOff>
    </xdr:from>
    <xdr:to>
      <xdr:col>2</xdr:col>
      <xdr:colOff>838200</xdr:colOff>
      <xdr:row>13</xdr:row>
      <xdr:rowOff>9525</xdr:rowOff>
    </xdr:to>
    <xdr:pic>
      <xdr:nvPicPr>
        <xdr:cNvPr id="7176" name="Bild 8">
          <a:extLst>
            <a:ext uri="{FF2B5EF4-FFF2-40B4-BE49-F238E27FC236}">
              <a16:creationId xmlns:a16="http://schemas.microsoft.com/office/drawing/2014/main" id="{AF7E6F6D-1EEC-4509-860F-EE4BDED51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447925"/>
          <a:ext cx="800100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5</xdr:row>
      <xdr:rowOff>152400</xdr:rowOff>
    </xdr:from>
    <xdr:to>
      <xdr:col>2</xdr:col>
      <xdr:colOff>0</xdr:colOff>
      <xdr:row>6</xdr:row>
      <xdr:rowOff>0</xdr:rowOff>
    </xdr:to>
    <xdr:sp macro="" textlink="">
      <xdr:nvSpPr>
        <xdr:cNvPr id="8195" name="Line 3">
          <a:extLst>
            <a:ext uri="{FF2B5EF4-FFF2-40B4-BE49-F238E27FC236}">
              <a16:creationId xmlns:a16="http://schemas.microsoft.com/office/drawing/2014/main" id="{98F26F88-AB57-495B-A038-B420E594AD94}"/>
            </a:ext>
          </a:extLst>
        </xdr:cNvPr>
        <xdr:cNvSpPr>
          <a:spLocks noChangeShapeType="1"/>
        </xdr:cNvSpPr>
      </xdr:nvSpPr>
      <xdr:spPr bwMode="auto">
        <a:xfrm flipV="1">
          <a:off x="657225" y="1200150"/>
          <a:ext cx="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10</xdr:row>
      <xdr:rowOff>142875</xdr:rowOff>
    </xdr:from>
    <xdr:to>
      <xdr:col>2</xdr:col>
      <xdr:colOff>0</xdr:colOff>
      <xdr:row>10</xdr:row>
      <xdr:rowOff>152400</xdr:rowOff>
    </xdr:to>
    <xdr:sp macro="" textlink="">
      <xdr:nvSpPr>
        <xdr:cNvPr id="8196" name="Line 4">
          <a:extLst>
            <a:ext uri="{FF2B5EF4-FFF2-40B4-BE49-F238E27FC236}">
              <a16:creationId xmlns:a16="http://schemas.microsoft.com/office/drawing/2014/main" id="{F05D88E8-4FC5-40C1-A6A2-4A48092A9365}"/>
            </a:ext>
          </a:extLst>
        </xdr:cNvPr>
        <xdr:cNvSpPr>
          <a:spLocks noChangeShapeType="1"/>
        </xdr:cNvSpPr>
      </xdr:nvSpPr>
      <xdr:spPr bwMode="auto">
        <a:xfrm flipV="1">
          <a:off x="657225" y="2143125"/>
          <a:ext cx="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209550</xdr:colOff>
      <xdr:row>32</xdr:row>
      <xdr:rowOff>152400</xdr:rowOff>
    </xdr:from>
    <xdr:to>
      <xdr:col>2</xdr:col>
      <xdr:colOff>0</xdr:colOff>
      <xdr:row>33</xdr:row>
      <xdr:rowOff>0</xdr:rowOff>
    </xdr:to>
    <xdr:sp macro="" textlink="">
      <xdr:nvSpPr>
        <xdr:cNvPr id="8198" name="Line 6">
          <a:extLst>
            <a:ext uri="{FF2B5EF4-FFF2-40B4-BE49-F238E27FC236}">
              <a16:creationId xmlns:a16="http://schemas.microsoft.com/office/drawing/2014/main" id="{2BF9E6E4-EF1F-4595-9521-0E6F1D8691DA}"/>
            </a:ext>
          </a:extLst>
        </xdr:cNvPr>
        <xdr:cNvSpPr>
          <a:spLocks noChangeShapeType="1"/>
        </xdr:cNvSpPr>
      </xdr:nvSpPr>
      <xdr:spPr bwMode="auto">
        <a:xfrm flipV="1">
          <a:off x="657225" y="5762625"/>
          <a:ext cx="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37</xdr:row>
      <xdr:rowOff>142875</xdr:rowOff>
    </xdr:from>
    <xdr:to>
      <xdr:col>2</xdr:col>
      <xdr:colOff>0</xdr:colOff>
      <xdr:row>37</xdr:row>
      <xdr:rowOff>152400</xdr:rowOff>
    </xdr:to>
    <xdr:sp macro="" textlink="">
      <xdr:nvSpPr>
        <xdr:cNvPr id="8199" name="Line 7">
          <a:extLst>
            <a:ext uri="{FF2B5EF4-FFF2-40B4-BE49-F238E27FC236}">
              <a16:creationId xmlns:a16="http://schemas.microsoft.com/office/drawing/2014/main" id="{A9C07A63-FFAB-467C-9442-3F2D62B0A7E3}"/>
            </a:ext>
          </a:extLst>
        </xdr:cNvPr>
        <xdr:cNvSpPr>
          <a:spLocks noChangeShapeType="1"/>
        </xdr:cNvSpPr>
      </xdr:nvSpPr>
      <xdr:spPr bwMode="auto">
        <a:xfrm flipV="1">
          <a:off x="657225" y="6705600"/>
          <a:ext cx="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5</xdr:row>
      <xdr:rowOff>152400</xdr:rowOff>
    </xdr:from>
    <xdr:to>
      <xdr:col>2</xdr:col>
      <xdr:colOff>0</xdr:colOff>
      <xdr:row>6</xdr:row>
      <xdr:rowOff>0</xdr:rowOff>
    </xdr:to>
    <xdr:sp macro="" textlink="">
      <xdr:nvSpPr>
        <xdr:cNvPr id="13313" name="Line 1">
          <a:extLst>
            <a:ext uri="{FF2B5EF4-FFF2-40B4-BE49-F238E27FC236}">
              <a16:creationId xmlns:a16="http://schemas.microsoft.com/office/drawing/2014/main" id="{03B3A6A8-6CD0-4237-900C-3BACFD6CB8E3}"/>
            </a:ext>
          </a:extLst>
        </xdr:cNvPr>
        <xdr:cNvSpPr>
          <a:spLocks noChangeShapeType="1"/>
        </xdr:cNvSpPr>
      </xdr:nvSpPr>
      <xdr:spPr bwMode="auto">
        <a:xfrm flipV="1">
          <a:off x="657225" y="1200150"/>
          <a:ext cx="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10</xdr:row>
      <xdr:rowOff>142875</xdr:rowOff>
    </xdr:from>
    <xdr:to>
      <xdr:col>2</xdr:col>
      <xdr:colOff>0</xdr:colOff>
      <xdr:row>10</xdr:row>
      <xdr:rowOff>152400</xdr:rowOff>
    </xdr:to>
    <xdr:sp macro="" textlink="">
      <xdr:nvSpPr>
        <xdr:cNvPr id="13314" name="Line 2">
          <a:extLst>
            <a:ext uri="{FF2B5EF4-FFF2-40B4-BE49-F238E27FC236}">
              <a16:creationId xmlns:a16="http://schemas.microsoft.com/office/drawing/2014/main" id="{434AAE9A-C06A-4C07-BE4C-153C195C16D1}"/>
            </a:ext>
          </a:extLst>
        </xdr:cNvPr>
        <xdr:cNvSpPr>
          <a:spLocks noChangeShapeType="1"/>
        </xdr:cNvSpPr>
      </xdr:nvSpPr>
      <xdr:spPr bwMode="auto">
        <a:xfrm flipV="1">
          <a:off x="657225" y="2143125"/>
          <a:ext cx="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209550</xdr:colOff>
      <xdr:row>31</xdr:row>
      <xdr:rowOff>152400</xdr:rowOff>
    </xdr:from>
    <xdr:to>
      <xdr:col>2</xdr:col>
      <xdr:colOff>0</xdr:colOff>
      <xdr:row>32</xdr:row>
      <xdr:rowOff>0</xdr:rowOff>
    </xdr:to>
    <xdr:sp macro="" textlink="">
      <xdr:nvSpPr>
        <xdr:cNvPr id="13315" name="Line 3">
          <a:extLst>
            <a:ext uri="{FF2B5EF4-FFF2-40B4-BE49-F238E27FC236}">
              <a16:creationId xmlns:a16="http://schemas.microsoft.com/office/drawing/2014/main" id="{DDBB3E6E-E56F-4912-9A8C-0020F482DAE0}"/>
            </a:ext>
          </a:extLst>
        </xdr:cNvPr>
        <xdr:cNvSpPr>
          <a:spLocks noChangeShapeType="1"/>
        </xdr:cNvSpPr>
      </xdr:nvSpPr>
      <xdr:spPr bwMode="auto">
        <a:xfrm flipV="1">
          <a:off x="657225" y="5629275"/>
          <a:ext cx="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36</xdr:row>
      <xdr:rowOff>142875</xdr:rowOff>
    </xdr:from>
    <xdr:to>
      <xdr:col>2</xdr:col>
      <xdr:colOff>0</xdr:colOff>
      <xdr:row>36</xdr:row>
      <xdr:rowOff>152400</xdr:rowOff>
    </xdr:to>
    <xdr:sp macro="" textlink="">
      <xdr:nvSpPr>
        <xdr:cNvPr id="13316" name="Line 4">
          <a:extLst>
            <a:ext uri="{FF2B5EF4-FFF2-40B4-BE49-F238E27FC236}">
              <a16:creationId xmlns:a16="http://schemas.microsoft.com/office/drawing/2014/main" id="{8EC6A0FE-B22A-499D-A873-C93BED14EAF6}"/>
            </a:ext>
          </a:extLst>
        </xdr:cNvPr>
        <xdr:cNvSpPr>
          <a:spLocks noChangeShapeType="1"/>
        </xdr:cNvSpPr>
      </xdr:nvSpPr>
      <xdr:spPr bwMode="auto">
        <a:xfrm flipV="1">
          <a:off x="657225" y="6572250"/>
          <a:ext cx="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5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karl-goran.hagglund@se.abb.com" TargetMode="External"/><Relationship Id="rId3" Type="http://schemas.openxmlformats.org/officeDocument/2006/relationships/hyperlink" Target="lars-goran.karlsson@se.abb.com" TargetMode="External"/><Relationship Id="rId7" Type="http://schemas.openxmlformats.org/officeDocument/2006/relationships/hyperlink" Target="alf.widlund@se.abb.com" TargetMode="External"/><Relationship Id="rId12" Type="http://schemas.openxmlformats.org/officeDocument/2006/relationships/drawing" Target="../drawings/drawing11.xml"/><Relationship Id="rId2" Type="http://schemas.openxmlformats.org/officeDocument/2006/relationships/hyperlink" Target="leif.hainsalo@se.abb.com" TargetMode="External"/><Relationship Id="rId1" Type="http://schemas.openxmlformats.org/officeDocument/2006/relationships/hyperlink" Target="par.andersson@se.abb.com" TargetMode="External"/><Relationship Id="rId6" Type="http://schemas.openxmlformats.org/officeDocument/2006/relationships/hyperlink" Target="jens.svedberg@se.abb.com" TargetMode="External"/><Relationship Id="rId11" Type="http://schemas.openxmlformats.org/officeDocument/2006/relationships/printerSettings" Target="../printerSettings/printerSettings12.bin"/><Relationship Id="rId5" Type="http://schemas.openxmlformats.org/officeDocument/2006/relationships/hyperlink" Target="par.stjarnesund@se.abb.com" TargetMode="External"/><Relationship Id="rId10" Type="http://schemas.openxmlformats.org/officeDocument/2006/relationships/hyperlink" Target="bengt.kring@swipnet.se" TargetMode="External"/><Relationship Id="rId4" Type="http://schemas.openxmlformats.org/officeDocument/2006/relationships/hyperlink" Target="jan.ahlberg@mbox319.swipnet.se" TargetMode="External"/><Relationship Id="rId9" Type="http://schemas.openxmlformats.org/officeDocument/2006/relationships/hyperlink" Target="goran.asplund@se.abb.com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tabSelected="1" zoomScale="75" workbookViewId="0"/>
  </sheetViews>
  <sheetFormatPr defaultRowHeight="12.75" x14ac:dyDescent="0.2"/>
  <cols>
    <col min="1" max="1" width="9.42578125" style="1" customWidth="1"/>
    <col min="2" max="2" width="13" style="1" customWidth="1"/>
    <col min="3" max="3" width="4.5703125" style="2" customWidth="1"/>
    <col min="4" max="4" width="17.28515625" style="1" customWidth="1"/>
    <col min="5" max="5" width="4.7109375" style="1" customWidth="1"/>
    <col min="6" max="6" width="17.28515625" style="1" customWidth="1"/>
    <col min="7" max="7" width="4.7109375" style="1" customWidth="1"/>
    <col min="8" max="8" width="17.28515625" style="10" customWidth="1"/>
    <col min="9" max="9" width="4.7109375" style="10" customWidth="1"/>
    <col min="10" max="10" width="17.28515625" style="1" customWidth="1"/>
    <col min="11" max="11" width="4.7109375" style="1" customWidth="1"/>
    <col min="12" max="12" width="17.28515625" style="1" customWidth="1"/>
    <col min="13" max="13" width="4.7109375" style="1" customWidth="1"/>
    <col min="14" max="14" width="17.28515625" style="1" customWidth="1"/>
    <col min="15" max="15" width="4.7109375" style="1" customWidth="1"/>
    <col min="16" max="16" width="17.28515625" style="1" customWidth="1"/>
    <col min="17" max="17" width="4.7109375" style="1" customWidth="1"/>
    <col min="18" max="18" width="16.7109375" style="1" customWidth="1"/>
    <col min="19" max="19" width="4.7109375" style="1" customWidth="1"/>
    <col min="20" max="36" width="7.7109375" style="1" customWidth="1"/>
    <col min="37" max="16384" width="9.140625" style="1"/>
  </cols>
  <sheetData>
    <row r="1" spans="1:27" s="101" customFormat="1" ht="64.5" x14ac:dyDescent="1.05">
      <c r="D1" s="102"/>
      <c r="E1" s="102"/>
      <c r="F1" s="455" t="s">
        <v>0</v>
      </c>
      <c r="G1" s="103"/>
      <c r="H1" s="103"/>
      <c r="I1" s="103"/>
      <c r="J1" s="103"/>
      <c r="K1" s="103"/>
      <c r="L1" s="104"/>
      <c r="M1" s="105"/>
      <c r="N1" s="105"/>
      <c r="O1" s="105"/>
      <c r="P1" s="105"/>
      <c r="Q1" s="105"/>
    </row>
    <row r="2" spans="1:27" s="334" customFormat="1" ht="60.75" x14ac:dyDescent="0.8">
      <c r="C2" s="335"/>
      <c r="D2" s="336"/>
      <c r="E2" s="336"/>
      <c r="F2" s="337"/>
      <c r="G2" s="337"/>
      <c r="H2" s="337"/>
      <c r="I2" s="337"/>
      <c r="R2" s="338"/>
      <c r="S2" s="338"/>
      <c r="T2" s="338"/>
      <c r="U2" s="338"/>
      <c r="V2" s="338"/>
      <c r="W2" s="338"/>
      <c r="X2" s="338"/>
      <c r="Y2" s="338"/>
      <c r="Z2" s="338"/>
      <c r="AA2" s="338"/>
    </row>
    <row r="3" spans="1:27" s="338" customFormat="1" ht="24" customHeight="1" x14ac:dyDescent="0.3">
      <c r="A3" s="339"/>
      <c r="B3" s="340"/>
      <c r="C3" s="340"/>
      <c r="D3" s="341">
        <v>1</v>
      </c>
      <c r="E3" s="342"/>
      <c r="F3" s="341">
        <v>2</v>
      </c>
      <c r="G3" s="342"/>
      <c r="H3" s="341">
        <v>3</v>
      </c>
      <c r="I3" s="342"/>
      <c r="J3" s="341">
        <v>4</v>
      </c>
      <c r="K3" s="342"/>
      <c r="L3" s="341">
        <v>5</v>
      </c>
      <c r="M3" s="342"/>
      <c r="N3" s="341">
        <v>6</v>
      </c>
      <c r="O3" s="342"/>
      <c r="P3" s="341">
        <v>7</v>
      </c>
      <c r="Q3" s="342"/>
      <c r="R3" s="343"/>
      <c r="S3" s="343"/>
      <c r="T3" s="343"/>
      <c r="U3" s="343"/>
      <c r="V3" s="343"/>
      <c r="W3" s="343"/>
      <c r="X3" s="343"/>
      <c r="Y3" s="343"/>
      <c r="Z3" s="343"/>
      <c r="AA3" s="343"/>
    </row>
    <row r="4" spans="1:27" s="343" customFormat="1" ht="12.75" customHeight="1" x14ac:dyDescent="0.2">
      <c r="A4" s="344"/>
      <c r="B4" s="345" t="s">
        <v>1</v>
      </c>
      <c r="C4" s="345"/>
      <c r="D4" s="346">
        <v>930819</v>
      </c>
      <c r="E4" s="347"/>
      <c r="F4" s="346">
        <v>930916</v>
      </c>
      <c r="G4" s="347"/>
      <c r="H4" s="346">
        <v>931021</v>
      </c>
      <c r="I4" s="347"/>
      <c r="J4" s="346">
        <v>931201</v>
      </c>
      <c r="K4" s="347"/>
      <c r="L4" s="346">
        <v>931217</v>
      </c>
      <c r="M4" s="347"/>
      <c r="N4" s="346">
        <v>940120</v>
      </c>
      <c r="O4" s="347"/>
      <c r="P4" s="346">
        <v>940303</v>
      </c>
      <c r="Q4" s="347"/>
      <c r="R4" s="348"/>
      <c r="S4" s="348"/>
      <c r="T4" s="348"/>
      <c r="U4" s="348"/>
      <c r="V4" s="348"/>
      <c r="W4" s="348"/>
      <c r="X4" s="348"/>
      <c r="Y4" s="348"/>
      <c r="Z4" s="348"/>
      <c r="AA4" s="348"/>
    </row>
    <row r="5" spans="1:27" s="348" customFormat="1" x14ac:dyDescent="0.2">
      <c r="A5" s="349"/>
      <c r="B5" s="350" t="s">
        <v>2</v>
      </c>
      <c r="C5" s="351"/>
      <c r="D5" s="352" t="s">
        <v>3</v>
      </c>
      <c r="E5" s="353"/>
      <c r="F5" s="352" t="s">
        <v>4</v>
      </c>
      <c r="G5" s="353"/>
      <c r="H5" s="352" t="s">
        <v>5</v>
      </c>
      <c r="I5" s="353"/>
      <c r="J5" s="352" t="s">
        <v>6</v>
      </c>
      <c r="K5" s="353"/>
      <c r="L5" s="352"/>
      <c r="M5" s="353"/>
      <c r="N5" s="352" t="s">
        <v>7</v>
      </c>
      <c r="O5" s="353"/>
      <c r="P5" s="352" t="s">
        <v>8</v>
      </c>
      <c r="Q5" s="353"/>
    </row>
    <row r="6" spans="1:27" s="348" customFormat="1" x14ac:dyDescent="0.2">
      <c r="A6" s="349"/>
      <c r="B6" s="351"/>
      <c r="C6" s="351"/>
      <c r="D6" s="354" t="s">
        <v>6</v>
      </c>
      <c r="E6" s="355"/>
      <c r="F6" s="354" t="s">
        <v>9</v>
      </c>
      <c r="G6" s="355"/>
      <c r="H6" s="356" t="s">
        <v>8</v>
      </c>
      <c r="I6" s="357"/>
      <c r="J6" s="356"/>
      <c r="K6" s="357"/>
      <c r="L6" s="356"/>
      <c r="M6" s="357"/>
      <c r="N6" s="356"/>
      <c r="O6" s="357"/>
      <c r="P6" s="356"/>
      <c r="Q6" s="357"/>
      <c r="R6" s="334"/>
      <c r="S6" s="334"/>
      <c r="T6" s="334"/>
      <c r="U6" s="334"/>
      <c r="V6" s="334"/>
      <c r="W6" s="334"/>
      <c r="X6" s="334"/>
      <c r="Y6" s="334"/>
      <c r="Z6" s="334"/>
      <c r="AA6" s="334"/>
    </row>
    <row r="7" spans="1:27" s="348" customFormat="1" x14ac:dyDescent="0.2">
      <c r="A7" s="349"/>
      <c r="B7" s="350" t="s">
        <v>10</v>
      </c>
      <c r="C7" s="351"/>
      <c r="D7" s="354" t="s">
        <v>11</v>
      </c>
      <c r="E7" s="355"/>
      <c r="F7" s="354" t="s">
        <v>12</v>
      </c>
      <c r="G7" s="355"/>
      <c r="H7" s="356" t="s">
        <v>11</v>
      </c>
      <c r="I7" s="358"/>
      <c r="J7" s="356" t="s">
        <v>11</v>
      </c>
      <c r="K7" s="358"/>
      <c r="L7" s="356" t="s">
        <v>13</v>
      </c>
      <c r="M7" s="357"/>
      <c r="N7" s="356" t="s">
        <v>14</v>
      </c>
      <c r="O7" s="357"/>
      <c r="P7" s="356" t="s">
        <v>11</v>
      </c>
      <c r="Q7" s="357"/>
      <c r="R7" s="334"/>
      <c r="S7" s="334"/>
      <c r="T7" s="334"/>
      <c r="U7" s="334"/>
      <c r="V7" s="334"/>
      <c r="W7" s="334"/>
      <c r="X7" s="334"/>
      <c r="Y7" s="334"/>
      <c r="Z7" s="334"/>
      <c r="AA7" s="334"/>
    </row>
    <row r="8" spans="1:27" s="334" customFormat="1" ht="24" customHeight="1" x14ac:dyDescent="0.3">
      <c r="A8" s="359"/>
      <c r="B8" s="360" t="s">
        <v>15</v>
      </c>
      <c r="C8" s="361"/>
      <c r="D8" s="362" t="s">
        <v>16</v>
      </c>
      <c r="E8" s="363"/>
      <c r="F8" s="362" t="s">
        <v>17</v>
      </c>
      <c r="G8" s="363"/>
      <c r="H8" s="362" t="s">
        <v>18</v>
      </c>
      <c r="I8" s="364"/>
      <c r="J8" s="362" t="s">
        <v>19</v>
      </c>
      <c r="K8" s="364"/>
      <c r="L8" s="362" t="s">
        <v>20</v>
      </c>
      <c r="M8" s="363"/>
      <c r="N8" s="362" t="s">
        <v>21</v>
      </c>
      <c r="O8" s="363"/>
      <c r="P8" s="362" t="s">
        <v>22</v>
      </c>
      <c r="Q8" s="363"/>
      <c r="R8" s="365"/>
      <c r="S8" s="365"/>
      <c r="T8" s="365"/>
      <c r="U8" s="365"/>
      <c r="V8" s="365"/>
      <c r="W8" s="365"/>
      <c r="X8" s="365"/>
      <c r="Y8" s="365"/>
      <c r="Z8" s="365"/>
      <c r="AA8" s="365"/>
    </row>
    <row r="9" spans="1:27" s="365" customFormat="1" x14ac:dyDescent="0.2">
      <c r="A9" s="366"/>
      <c r="B9" s="367"/>
      <c r="C9" s="367"/>
      <c r="D9" s="366"/>
      <c r="E9" s="368" t="s">
        <v>23</v>
      </c>
      <c r="F9" s="367"/>
      <c r="G9" s="368" t="s">
        <v>23</v>
      </c>
      <c r="H9" s="369"/>
      <c r="I9" s="368" t="s">
        <v>23</v>
      </c>
      <c r="J9" s="369"/>
      <c r="K9" s="368" t="s">
        <v>23</v>
      </c>
      <c r="L9" s="369"/>
      <c r="M9" s="368" t="s">
        <v>23</v>
      </c>
      <c r="N9" s="369"/>
      <c r="O9" s="368" t="s">
        <v>23</v>
      </c>
      <c r="P9" s="369"/>
      <c r="Q9" s="368" t="s">
        <v>23</v>
      </c>
    </row>
    <row r="10" spans="1:27" s="334" customFormat="1" x14ac:dyDescent="0.2">
      <c r="A10" s="370"/>
      <c r="B10" s="371"/>
      <c r="C10" s="372">
        <v>1</v>
      </c>
      <c r="D10" s="373" t="s">
        <v>24</v>
      </c>
      <c r="E10" s="374">
        <v>7.17</v>
      </c>
      <c r="F10" s="373" t="s">
        <v>25</v>
      </c>
      <c r="G10" s="374">
        <v>6.18</v>
      </c>
      <c r="H10" s="373" t="s">
        <v>26</v>
      </c>
      <c r="I10" s="374">
        <v>6.72</v>
      </c>
      <c r="J10" s="373" t="s">
        <v>27</v>
      </c>
      <c r="K10" s="374">
        <v>7.64</v>
      </c>
      <c r="L10" s="373"/>
      <c r="M10" s="374"/>
      <c r="N10" s="373" t="s">
        <v>28</v>
      </c>
      <c r="O10" s="374">
        <v>7.4</v>
      </c>
      <c r="P10" s="373" t="s">
        <v>29</v>
      </c>
      <c r="Q10" s="374">
        <v>6.83</v>
      </c>
    </row>
    <row r="11" spans="1:27" s="334" customFormat="1" x14ac:dyDescent="0.2">
      <c r="A11" s="370"/>
      <c r="B11" s="371"/>
      <c r="C11" s="372">
        <v>2</v>
      </c>
      <c r="D11" s="373" t="s">
        <v>30</v>
      </c>
      <c r="E11" s="374">
        <v>6.17</v>
      </c>
      <c r="F11" s="373" t="s">
        <v>31</v>
      </c>
      <c r="G11" s="374">
        <v>5.23</v>
      </c>
      <c r="H11" s="373" t="s">
        <v>32</v>
      </c>
      <c r="I11" s="374">
        <v>6.17</v>
      </c>
      <c r="J11" s="373" t="s">
        <v>33</v>
      </c>
      <c r="K11" s="374">
        <v>6.07</v>
      </c>
      <c r="L11" s="373"/>
      <c r="M11" s="374"/>
      <c r="N11" s="373" t="s">
        <v>34</v>
      </c>
      <c r="O11" s="374">
        <v>6.75</v>
      </c>
      <c r="P11" s="373" t="s">
        <v>35</v>
      </c>
      <c r="Q11" s="374">
        <v>6.3</v>
      </c>
    </row>
    <row r="12" spans="1:27" s="334" customFormat="1" x14ac:dyDescent="0.2">
      <c r="A12" s="375" t="s">
        <v>36</v>
      </c>
      <c r="B12" s="376"/>
      <c r="C12" s="372">
        <v>3</v>
      </c>
      <c r="D12" s="373" t="s">
        <v>37</v>
      </c>
      <c r="E12" s="374">
        <v>5.61</v>
      </c>
      <c r="F12" s="373" t="s">
        <v>38</v>
      </c>
      <c r="G12" s="374">
        <v>4.8600000000000003</v>
      </c>
      <c r="H12" s="377" t="s">
        <v>39</v>
      </c>
      <c r="I12" s="374">
        <v>6.17</v>
      </c>
      <c r="J12" s="373" t="s">
        <v>40</v>
      </c>
      <c r="K12" s="374">
        <v>6.57</v>
      </c>
      <c r="L12" s="373"/>
      <c r="M12" s="374"/>
      <c r="N12" s="373" t="s">
        <v>41</v>
      </c>
      <c r="O12" s="374">
        <v>6.65</v>
      </c>
      <c r="P12" s="373" t="s">
        <v>42</v>
      </c>
      <c r="Q12" s="374">
        <v>5.1100000000000003</v>
      </c>
    </row>
    <row r="13" spans="1:27" s="334" customFormat="1" x14ac:dyDescent="0.2">
      <c r="A13" s="370"/>
      <c r="B13" s="371"/>
      <c r="C13" s="372">
        <v>4</v>
      </c>
      <c r="D13" s="373" t="s">
        <v>43</v>
      </c>
      <c r="E13" s="374">
        <v>5.56</v>
      </c>
      <c r="F13" s="373" t="s">
        <v>44</v>
      </c>
      <c r="G13" s="374">
        <v>3.73</v>
      </c>
      <c r="H13" s="373" t="s">
        <v>45</v>
      </c>
      <c r="I13" s="374">
        <v>5.89</v>
      </c>
      <c r="J13" s="373" t="s">
        <v>46</v>
      </c>
      <c r="K13" s="374">
        <v>4.51</v>
      </c>
      <c r="L13" s="373"/>
      <c r="M13" s="374"/>
      <c r="N13" s="373" t="s">
        <v>47</v>
      </c>
      <c r="O13" s="374">
        <v>5.6</v>
      </c>
      <c r="P13" s="373" t="s">
        <v>48</v>
      </c>
      <c r="Q13" s="374">
        <v>5</v>
      </c>
    </row>
    <row r="14" spans="1:27" s="334" customFormat="1" x14ac:dyDescent="0.2">
      <c r="A14" s="370"/>
      <c r="B14" s="371"/>
      <c r="C14" s="372">
        <v>5</v>
      </c>
      <c r="D14" s="373" t="s">
        <v>49</v>
      </c>
      <c r="E14" s="374">
        <v>4.33</v>
      </c>
      <c r="F14" s="373" t="s">
        <v>50</v>
      </c>
      <c r="G14" s="374">
        <v>3.27</v>
      </c>
      <c r="H14" s="373" t="s">
        <v>51</v>
      </c>
      <c r="I14" s="374">
        <v>4</v>
      </c>
      <c r="J14" s="373" t="s">
        <v>52</v>
      </c>
      <c r="K14" s="374">
        <v>3.36</v>
      </c>
      <c r="L14" s="373"/>
      <c r="M14" s="374"/>
      <c r="N14" s="373" t="s">
        <v>53</v>
      </c>
      <c r="O14" s="374">
        <v>5.0999999999999996</v>
      </c>
      <c r="P14" s="373" t="s">
        <v>54</v>
      </c>
      <c r="Q14" s="374">
        <v>2.4</v>
      </c>
    </row>
    <row r="15" spans="1:27" s="335" customFormat="1" ht="15.95" customHeight="1" x14ac:dyDescent="0.2">
      <c r="A15" s="370"/>
      <c r="B15" s="375" t="s">
        <v>55</v>
      </c>
      <c r="C15" s="378"/>
      <c r="D15" s="379"/>
      <c r="E15" s="380">
        <f>(E10+E11+E12+E13+E14)/5</f>
        <v>5.7679999999999989</v>
      </c>
      <c r="F15" s="379"/>
      <c r="G15" s="380">
        <f>(G10+G11+G12+G13+G14)/5</f>
        <v>4.6539999999999999</v>
      </c>
      <c r="H15" s="379"/>
      <c r="I15" s="380">
        <f>(I10+I11+I12+I13+I14)/5</f>
        <v>5.7900000000000009</v>
      </c>
      <c r="J15" s="379"/>
      <c r="K15" s="380">
        <f>(K10+K11+K12+K13+K14)/5</f>
        <v>5.63</v>
      </c>
      <c r="L15" s="379"/>
      <c r="M15" s="380">
        <f>(M10+M11+M12+M13+M14)/5</f>
        <v>0</v>
      </c>
      <c r="N15" s="379"/>
      <c r="O15" s="380">
        <f>(O10+O11+O12+O13+O14)/5</f>
        <v>6.3</v>
      </c>
      <c r="P15" s="379"/>
      <c r="Q15" s="380">
        <f>(Q10+Q11+Q12+Q13+Q14)/5</f>
        <v>5.1279999999999992</v>
      </c>
    </row>
    <row r="16" spans="1:27" s="334" customFormat="1" ht="13.5" thickBot="1" x14ac:dyDescent="0.25">
      <c r="A16" s="370"/>
      <c r="B16" s="375" t="s">
        <v>56</v>
      </c>
      <c r="C16" s="378"/>
      <c r="D16" s="381"/>
      <c r="E16" s="382"/>
      <c r="F16" s="373" t="s">
        <v>57</v>
      </c>
      <c r="G16" s="382"/>
      <c r="H16" s="373"/>
      <c r="I16" s="382"/>
      <c r="J16" s="373" t="s">
        <v>58</v>
      </c>
      <c r="K16" s="382"/>
      <c r="L16" s="373"/>
      <c r="M16" s="382"/>
      <c r="N16" s="373" t="s">
        <v>59</v>
      </c>
      <c r="O16" s="382"/>
      <c r="P16" s="373"/>
      <c r="Q16" s="382"/>
      <c r="R16" s="365"/>
      <c r="S16" s="365"/>
      <c r="T16" s="365"/>
      <c r="U16" s="365"/>
      <c r="V16" s="365"/>
      <c r="W16" s="365"/>
      <c r="X16" s="365"/>
      <c r="Y16" s="365"/>
      <c r="Z16" s="365"/>
      <c r="AA16" s="365"/>
    </row>
    <row r="17" spans="1:27" s="365" customFormat="1" ht="13.5" thickBot="1" x14ac:dyDescent="0.25">
      <c r="A17" s="383" t="s">
        <v>60</v>
      </c>
      <c r="B17" s="384"/>
      <c r="C17" s="385"/>
      <c r="D17" s="369"/>
      <c r="E17" s="386"/>
      <c r="F17" s="386"/>
      <c r="G17" s="386"/>
      <c r="H17" s="386"/>
      <c r="I17" s="386"/>
      <c r="J17" s="386"/>
      <c r="K17" s="386"/>
      <c r="L17" s="386"/>
      <c r="M17" s="386"/>
      <c r="N17" s="371"/>
      <c r="O17" s="371"/>
      <c r="P17" s="371"/>
      <c r="Q17" s="387"/>
      <c r="R17" s="334"/>
      <c r="S17" s="334"/>
      <c r="T17" s="334"/>
      <c r="U17" s="334"/>
      <c r="V17" s="334"/>
      <c r="W17" s="334"/>
      <c r="X17" s="334"/>
      <c r="Y17" s="334"/>
      <c r="Z17" s="334"/>
      <c r="AA17" s="334"/>
    </row>
    <row r="18" spans="1:27" s="334" customFormat="1" ht="12.75" customHeight="1" x14ac:dyDescent="0.2">
      <c r="A18" s="388" t="s">
        <v>61</v>
      </c>
      <c r="B18" s="389"/>
      <c r="C18" s="390"/>
      <c r="D18" s="369" t="s">
        <v>62</v>
      </c>
      <c r="E18" s="387"/>
      <c r="F18" s="369" t="s">
        <v>62</v>
      </c>
      <c r="G18" s="387"/>
      <c r="H18" s="369" t="s">
        <v>62</v>
      </c>
      <c r="I18" s="387"/>
      <c r="J18" s="369" t="s">
        <v>62</v>
      </c>
      <c r="K18" s="387"/>
      <c r="L18" s="369" t="s">
        <v>62</v>
      </c>
      <c r="M18" s="387"/>
      <c r="N18" s="369" t="s">
        <v>62</v>
      </c>
      <c r="O18" s="387"/>
      <c r="P18" s="369" t="s">
        <v>62</v>
      </c>
      <c r="Q18" s="387"/>
    </row>
    <row r="19" spans="1:27" s="334" customFormat="1" x14ac:dyDescent="0.2">
      <c r="A19" s="388" t="s">
        <v>63</v>
      </c>
      <c r="B19" s="389"/>
      <c r="C19" s="390"/>
      <c r="D19" s="369" t="s">
        <v>62</v>
      </c>
      <c r="E19" s="387"/>
      <c r="F19" s="369" t="s">
        <v>62</v>
      </c>
      <c r="G19" s="387"/>
      <c r="H19" s="369" t="s">
        <v>62</v>
      </c>
      <c r="I19" s="387"/>
      <c r="J19" s="369" t="s">
        <v>62</v>
      </c>
      <c r="K19" s="387"/>
      <c r="L19" s="369" t="s">
        <v>62</v>
      </c>
      <c r="M19" s="387"/>
      <c r="N19" s="369" t="s">
        <v>62</v>
      </c>
      <c r="O19" s="387"/>
      <c r="P19" s="369" t="s">
        <v>62</v>
      </c>
      <c r="Q19" s="387"/>
    </row>
    <row r="20" spans="1:27" s="334" customFormat="1" x14ac:dyDescent="0.2">
      <c r="A20" s="388" t="s">
        <v>64</v>
      </c>
      <c r="B20" s="389"/>
      <c r="C20" s="390"/>
      <c r="D20" s="369"/>
      <c r="E20" s="387"/>
      <c r="F20" s="369" t="s">
        <v>62</v>
      </c>
      <c r="G20" s="387"/>
      <c r="H20" s="369" t="s">
        <v>62</v>
      </c>
      <c r="I20" s="387"/>
      <c r="J20" s="369"/>
      <c r="K20" s="387"/>
      <c r="L20" s="369" t="s">
        <v>62</v>
      </c>
      <c r="M20" s="387"/>
      <c r="N20" s="369"/>
      <c r="O20" s="387"/>
      <c r="P20" s="369" t="s">
        <v>65</v>
      </c>
      <c r="Q20" s="387"/>
    </row>
    <row r="21" spans="1:27" s="334" customFormat="1" x14ac:dyDescent="0.2">
      <c r="A21" s="388" t="s">
        <v>66</v>
      </c>
      <c r="B21" s="389"/>
      <c r="C21" s="390"/>
      <c r="D21" s="369"/>
      <c r="E21" s="387"/>
      <c r="F21" s="369" t="s">
        <v>62</v>
      </c>
      <c r="G21" s="387"/>
      <c r="H21" s="369"/>
      <c r="I21" s="387"/>
      <c r="J21" s="369" t="s">
        <v>62</v>
      </c>
      <c r="K21" s="387"/>
      <c r="L21" s="369"/>
      <c r="M21" s="387"/>
      <c r="N21" s="369"/>
      <c r="O21" s="387"/>
      <c r="P21" s="369"/>
      <c r="Q21" s="387"/>
    </row>
    <row r="22" spans="1:27" s="334" customFormat="1" x14ac:dyDescent="0.2">
      <c r="A22" s="388" t="s">
        <v>67</v>
      </c>
      <c r="B22" s="389"/>
      <c r="C22" s="390"/>
      <c r="D22" s="369" t="s">
        <v>62</v>
      </c>
      <c r="E22" s="387"/>
      <c r="F22" s="369" t="s">
        <v>62</v>
      </c>
      <c r="G22" s="387"/>
      <c r="H22" s="369" t="s">
        <v>62</v>
      </c>
      <c r="I22" s="387"/>
      <c r="J22" s="369"/>
      <c r="K22" s="387"/>
      <c r="L22" s="369"/>
      <c r="M22" s="387"/>
      <c r="N22" s="369"/>
      <c r="O22" s="387"/>
      <c r="P22" s="369" t="s">
        <v>62</v>
      </c>
      <c r="Q22" s="387"/>
    </row>
    <row r="23" spans="1:27" s="334" customFormat="1" x14ac:dyDescent="0.2">
      <c r="A23" s="388" t="s">
        <v>68</v>
      </c>
      <c r="B23" s="389"/>
      <c r="C23" s="390"/>
      <c r="D23" s="369" t="s">
        <v>62</v>
      </c>
      <c r="E23" s="387"/>
      <c r="F23" s="369" t="s">
        <v>62</v>
      </c>
      <c r="G23" s="387"/>
      <c r="H23" s="369" t="s">
        <v>62</v>
      </c>
      <c r="I23" s="387"/>
      <c r="J23" s="369"/>
      <c r="K23" s="387"/>
      <c r="L23" s="369"/>
      <c r="M23" s="387"/>
      <c r="N23" s="369" t="s">
        <v>62</v>
      </c>
      <c r="O23" s="387"/>
      <c r="P23" s="369"/>
      <c r="Q23" s="387"/>
    </row>
    <row r="24" spans="1:27" s="334" customFormat="1" x14ac:dyDescent="0.2">
      <c r="A24" s="388" t="s">
        <v>69</v>
      </c>
      <c r="B24" s="389"/>
      <c r="C24" s="390"/>
      <c r="D24" s="369" t="s">
        <v>62</v>
      </c>
      <c r="E24" s="387"/>
      <c r="F24" s="369" t="s">
        <v>62</v>
      </c>
      <c r="G24" s="387"/>
      <c r="H24" s="369" t="s">
        <v>62</v>
      </c>
      <c r="I24" s="387"/>
      <c r="J24" s="369" t="s">
        <v>62</v>
      </c>
      <c r="K24" s="387"/>
      <c r="L24" s="369" t="s">
        <v>62</v>
      </c>
      <c r="M24" s="387"/>
      <c r="N24" s="369" t="s">
        <v>62</v>
      </c>
      <c r="O24" s="387"/>
      <c r="P24" s="369" t="s">
        <v>62</v>
      </c>
      <c r="Q24" s="387"/>
    </row>
    <row r="25" spans="1:27" s="334" customFormat="1" x14ac:dyDescent="0.2">
      <c r="A25" s="388" t="s">
        <v>70</v>
      </c>
      <c r="B25" s="389"/>
      <c r="C25" s="390"/>
      <c r="D25" s="369" t="s">
        <v>62</v>
      </c>
      <c r="E25" s="387"/>
      <c r="F25" s="369" t="s">
        <v>62</v>
      </c>
      <c r="G25" s="387"/>
      <c r="H25" s="369" t="s">
        <v>62</v>
      </c>
      <c r="I25" s="387"/>
      <c r="J25" s="369"/>
      <c r="K25" s="387"/>
      <c r="L25" s="369" t="s">
        <v>62</v>
      </c>
      <c r="M25" s="387"/>
      <c r="N25" s="369" t="s">
        <v>62</v>
      </c>
      <c r="O25" s="387"/>
      <c r="P25" s="369"/>
      <c r="Q25" s="387"/>
    </row>
    <row r="26" spans="1:27" s="334" customFormat="1" ht="12.75" customHeight="1" x14ac:dyDescent="0.2">
      <c r="A26" s="388" t="s">
        <v>71</v>
      </c>
      <c r="B26" s="389"/>
      <c r="C26" s="390"/>
      <c r="D26" s="369" t="s">
        <v>62</v>
      </c>
      <c r="E26" s="387"/>
      <c r="F26" s="369" t="s">
        <v>62</v>
      </c>
      <c r="G26" s="387"/>
      <c r="H26" s="369" t="s">
        <v>62</v>
      </c>
      <c r="I26" s="387"/>
      <c r="J26" s="369" t="s">
        <v>62</v>
      </c>
      <c r="K26" s="387"/>
      <c r="L26" s="369" t="s">
        <v>62</v>
      </c>
      <c r="M26" s="387"/>
      <c r="N26" s="369" t="s">
        <v>62</v>
      </c>
      <c r="O26" s="387"/>
      <c r="P26" s="369" t="s">
        <v>62</v>
      </c>
      <c r="Q26" s="387"/>
    </row>
    <row r="27" spans="1:27" s="334" customFormat="1" x14ac:dyDescent="0.2">
      <c r="A27" s="388" t="s">
        <v>72</v>
      </c>
      <c r="B27" s="389"/>
      <c r="C27" s="390"/>
      <c r="D27" s="369" t="s">
        <v>62</v>
      </c>
      <c r="E27" s="387"/>
      <c r="F27" s="369"/>
      <c r="G27" s="387"/>
      <c r="H27" s="369"/>
      <c r="I27" s="387"/>
      <c r="J27" s="369"/>
      <c r="K27" s="387"/>
      <c r="L27" s="369" t="s">
        <v>62</v>
      </c>
      <c r="M27" s="387"/>
      <c r="N27" s="369" t="s">
        <v>62</v>
      </c>
      <c r="O27" s="387"/>
      <c r="P27" s="369"/>
      <c r="Q27" s="387"/>
    </row>
    <row r="28" spans="1:27" s="334" customFormat="1" x14ac:dyDescent="0.2">
      <c r="A28" s="388" t="s">
        <v>73</v>
      </c>
      <c r="B28" s="389"/>
      <c r="C28" s="390"/>
      <c r="D28" s="369" t="s">
        <v>62</v>
      </c>
      <c r="E28" s="387"/>
      <c r="F28" s="369" t="s">
        <v>62</v>
      </c>
      <c r="G28" s="387"/>
      <c r="H28" s="369"/>
      <c r="I28" s="387"/>
      <c r="J28" s="369"/>
      <c r="K28" s="387"/>
      <c r="L28" s="369"/>
      <c r="M28" s="387"/>
      <c r="N28" s="369"/>
      <c r="O28" s="387"/>
      <c r="P28" s="369"/>
      <c r="Q28" s="387"/>
    </row>
    <row r="29" spans="1:27" s="334" customFormat="1" x14ac:dyDescent="0.2">
      <c r="A29" s="388" t="s">
        <v>74</v>
      </c>
      <c r="B29" s="389"/>
      <c r="C29" s="390"/>
      <c r="D29" s="369"/>
      <c r="E29" s="387"/>
      <c r="F29" s="369" t="s">
        <v>62</v>
      </c>
      <c r="G29" s="387"/>
      <c r="H29" s="369" t="s">
        <v>62</v>
      </c>
      <c r="I29" s="387"/>
      <c r="J29" s="369" t="s">
        <v>62</v>
      </c>
      <c r="K29" s="387"/>
      <c r="L29" s="369" t="s">
        <v>62</v>
      </c>
      <c r="M29" s="387"/>
      <c r="N29" s="369" t="s">
        <v>62</v>
      </c>
      <c r="O29" s="387"/>
      <c r="P29" s="369"/>
      <c r="Q29" s="387"/>
    </row>
    <row r="30" spans="1:27" s="334" customFormat="1" x14ac:dyDescent="0.2">
      <c r="A30" s="388" t="s">
        <v>75</v>
      </c>
      <c r="B30" s="389"/>
      <c r="C30" s="390"/>
      <c r="D30" s="369"/>
      <c r="E30" s="387"/>
      <c r="F30" s="369"/>
      <c r="G30" s="387"/>
      <c r="H30" s="369"/>
      <c r="I30" s="387"/>
      <c r="J30" s="369"/>
      <c r="K30" s="387"/>
      <c r="L30" s="369"/>
      <c r="M30" s="387"/>
      <c r="N30" s="369"/>
      <c r="O30" s="387"/>
      <c r="P30" s="369"/>
      <c r="Q30" s="387"/>
    </row>
    <row r="31" spans="1:27" s="334" customFormat="1" x14ac:dyDescent="0.2">
      <c r="A31" s="388" t="s">
        <v>76</v>
      </c>
      <c r="B31" s="389"/>
      <c r="C31" s="390"/>
      <c r="D31" s="369"/>
      <c r="E31" s="387"/>
      <c r="F31" s="369"/>
      <c r="G31" s="387"/>
      <c r="H31" s="369"/>
      <c r="I31" s="387"/>
      <c r="J31" s="369"/>
      <c r="K31" s="387"/>
      <c r="L31" s="369"/>
      <c r="M31" s="387"/>
      <c r="N31" s="369" t="s">
        <v>62</v>
      </c>
      <c r="O31" s="387"/>
      <c r="P31" s="369"/>
      <c r="Q31" s="387"/>
    </row>
    <row r="32" spans="1:27" x14ac:dyDescent="0.2">
      <c r="A32" s="8" t="s">
        <v>77</v>
      </c>
      <c r="B32" s="9"/>
      <c r="C32" s="7"/>
      <c r="D32" s="3"/>
      <c r="E32" s="4"/>
      <c r="F32" s="3"/>
      <c r="G32" s="4"/>
      <c r="H32" s="3"/>
      <c r="I32" s="4"/>
      <c r="J32" s="3" t="s">
        <v>62</v>
      </c>
      <c r="K32" s="4"/>
      <c r="L32" s="3"/>
      <c r="M32" s="4"/>
      <c r="N32" s="3" t="s">
        <v>62</v>
      </c>
      <c r="O32" s="4"/>
      <c r="P32" s="3"/>
      <c r="Q32" s="4"/>
    </row>
    <row r="33" spans="2:17" x14ac:dyDescent="0.2">
      <c r="B33" s="5" t="s">
        <v>78</v>
      </c>
      <c r="C33" s="6"/>
      <c r="D33" s="3">
        <v>9</v>
      </c>
      <c r="E33" s="6"/>
      <c r="F33" s="3">
        <v>11</v>
      </c>
      <c r="G33" s="6"/>
      <c r="H33" s="3">
        <v>9</v>
      </c>
      <c r="I33" s="4"/>
      <c r="J33" s="3">
        <v>7</v>
      </c>
      <c r="K33" s="6"/>
      <c r="L33" s="3">
        <v>8</v>
      </c>
      <c r="M33" s="6"/>
      <c r="N33" s="3">
        <v>10</v>
      </c>
      <c r="O33" s="6"/>
      <c r="P33" s="3">
        <v>5</v>
      </c>
      <c r="Q33" s="6"/>
    </row>
  </sheetData>
  <printOptions horizontalCentered="1" verticalCentered="1"/>
  <pageMargins left="0.19685039370078741" right="0.23622047244094491" top="0.98425196850393704" bottom="0.98425196850393704" header="0.5" footer="0.5"/>
  <pageSetup paperSize="9" scale="80" orientation="landscape" horizontalDpi="4294967292" verticalDpi="429496729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920"/>
  <sheetViews>
    <sheetView zoomScale="75" zoomScaleNormal="100" workbookViewId="0">
      <selection activeCell="A2" sqref="A2"/>
    </sheetView>
  </sheetViews>
  <sheetFormatPr defaultRowHeight="12.75" x14ac:dyDescent="0.2"/>
  <cols>
    <col min="1" max="1" width="2.85546875" style="39" customWidth="1"/>
    <col min="2" max="2" width="23.7109375" style="39" customWidth="1"/>
    <col min="3" max="3" width="4.140625" style="47" customWidth="1"/>
    <col min="4" max="4" width="5.7109375" style="39" customWidth="1"/>
    <col min="5" max="5" width="23.7109375" style="39" customWidth="1"/>
    <col min="6" max="6" width="4.140625" style="47" customWidth="1"/>
    <col min="7" max="7" width="5.7109375" style="39" customWidth="1"/>
    <col min="8" max="8" width="23.7109375" style="39" customWidth="1"/>
    <col min="9" max="9" width="4.140625" style="47" customWidth="1"/>
    <col min="10" max="10" width="3.7109375" style="39" customWidth="1"/>
    <col min="11" max="11" width="23.7109375" style="39" customWidth="1"/>
    <col min="12" max="12" width="4.140625" style="47" customWidth="1"/>
    <col min="13" max="13" width="5.7109375" style="39" customWidth="1"/>
    <col min="14" max="14" width="23.7109375" style="39" customWidth="1"/>
    <col min="15" max="15" width="4.140625" style="47" customWidth="1"/>
    <col min="16" max="16" width="5.7109375" style="39" customWidth="1"/>
    <col min="17" max="17" width="23.7109375" style="39" customWidth="1"/>
    <col min="18" max="18" width="4.140625" style="47" customWidth="1"/>
    <col min="19" max="20" width="25.7109375" style="39" customWidth="1"/>
    <col min="21" max="16384" width="9.140625" style="39"/>
  </cols>
  <sheetData>
    <row r="1" spans="1:19" s="458" customFormat="1" ht="56.25" customHeight="1" x14ac:dyDescent="1.05">
      <c r="A1" s="503" t="s">
        <v>0</v>
      </c>
      <c r="B1" s="504"/>
      <c r="C1" s="504"/>
      <c r="D1" s="504"/>
      <c r="E1" s="504"/>
      <c r="F1" s="504"/>
      <c r="G1" s="504"/>
      <c r="H1" s="504"/>
      <c r="I1" s="505"/>
      <c r="J1" s="503" t="s">
        <v>0</v>
      </c>
      <c r="K1" s="504"/>
      <c r="L1" s="504"/>
      <c r="M1" s="504"/>
      <c r="N1" s="504"/>
      <c r="O1" s="504"/>
      <c r="P1" s="504"/>
      <c r="Q1" s="504"/>
      <c r="R1" s="505"/>
    </row>
    <row r="2" spans="1:19" s="87" customFormat="1" ht="18" customHeight="1" x14ac:dyDescent="0.2">
      <c r="A2" s="84" t="s">
        <v>585</v>
      </c>
      <c r="C2" s="86"/>
      <c r="D2" s="85"/>
      <c r="F2" s="86"/>
      <c r="G2" s="85"/>
      <c r="I2" s="86"/>
      <c r="J2" s="84" t="s">
        <v>586</v>
      </c>
      <c r="K2" s="84"/>
      <c r="L2" s="86"/>
      <c r="M2" s="85"/>
      <c r="O2" s="86"/>
      <c r="P2" s="85"/>
      <c r="R2" s="86"/>
    </row>
    <row r="3" spans="1:19" s="465" customFormat="1" ht="11.1" customHeight="1" x14ac:dyDescent="0.2">
      <c r="A3" s="460">
        <v>1</v>
      </c>
      <c r="B3" s="461" t="s">
        <v>435</v>
      </c>
      <c r="C3" s="462">
        <v>8.1199999999999992</v>
      </c>
      <c r="D3" s="460">
        <f>SUM(A71+1)</f>
        <v>70</v>
      </c>
      <c r="E3" s="461" t="s">
        <v>26</v>
      </c>
      <c r="F3" s="462">
        <v>6.72</v>
      </c>
      <c r="G3" s="460">
        <f>SUM(D71+1)</f>
        <v>139</v>
      </c>
      <c r="H3" s="461" t="s">
        <v>436</v>
      </c>
      <c r="I3" s="462">
        <v>6.09</v>
      </c>
      <c r="J3" s="460">
        <f>SUM(G71+1)</f>
        <v>208</v>
      </c>
      <c r="K3" s="461" t="s">
        <v>640</v>
      </c>
      <c r="L3" s="462">
        <v>5.48</v>
      </c>
      <c r="M3" s="460">
        <v>277</v>
      </c>
      <c r="N3" s="461" t="s">
        <v>355</v>
      </c>
      <c r="O3" s="462">
        <v>4.6500000000000004</v>
      </c>
      <c r="P3" s="460">
        <v>346</v>
      </c>
      <c r="Q3" s="461" t="s">
        <v>167</v>
      </c>
      <c r="R3" s="462">
        <v>3.43</v>
      </c>
    </row>
    <row r="4" spans="1:19" s="465" customFormat="1" ht="11.1" customHeight="1" x14ac:dyDescent="0.2">
      <c r="A4" s="460">
        <f t="shared" ref="A4:A36" si="0">SUM(A3+1)</f>
        <v>2</v>
      </c>
      <c r="B4" s="461" t="s">
        <v>94</v>
      </c>
      <c r="C4" s="462">
        <v>8.1</v>
      </c>
      <c r="D4" s="460">
        <f>SUM(D3+1)</f>
        <v>71</v>
      </c>
      <c r="E4" s="461" t="s">
        <v>581</v>
      </c>
      <c r="F4" s="462">
        <v>6.72</v>
      </c>
      <c r="G4" s="460">
        <f t="shared" ref="G4:G10" si="1">SUM(G3+1)</f>
        <v>140</v>
      </c>
      <c r="H4" s="461" t="s">
        <v>439</v>
      </c>
      <c r="I4" s="462">
        <v>6.08</v>
      </c>
      <c r="J4" s="460">
        <f t="shared" ref="J4:J13" si="2">SUM(J3+1)</f>
        <v>209</v>
      </c>
      <c r="K4" s="463" t="s">
        <v>162</v>
      </c>
      <c r="L4" s="464">
        <v>5.45</v>
      </c>
      <c r="M4" s="460">
        <v>278</v>
      </c>
      <c r="N4" s="461" t="s">
        <v>153</v>
      </c>
      <c r="O4" s="462">
        <v>4.6399999999999997</v>
      </c>
      <c r="P4" s="460">
        <v>347</v>
      </c>
      <c r="Q4" s="461" t="s">
        <v>212</v>
      </c>
      <c r="R4" s="462">
        <v>3.43</v>
      </c>
    </row>
    <row r="5" spans="1:19" s="466" customFormat="1" ht="11.1" customHeight="1" x14ac:dyDescent="0.2">
      <c r="A5" s="460">
        <f t="shared" si="0"/>
        <v>3</v>
      </c>
      <c r="B5" s="461" t="s">
        <v>667</v>
      </c>
      <c r="C5" s="462">
        <v>7.99</v>
      </c>
      <c r="D5" s="460">
        <f>SUM(D4+1)</f>
        <v>72</v>
      </c>
      <c r="E5" s="461" t="s">
        <v>441</v>
      </c>
      <c r="F5" s="462">
        <v>6.71</v>
      </c>
      <c r="G5" s="460">
        <f t="shared" si="1"/>
        <v>141</v>
      </c>
      <c r="H5" s="461" t="s">
        <v>105</v>
      </c>
      <c r="I5" s="462">
        <v>6.07</v>
      </c>
      <c r="J5" s="460">
        <f t="shared" si="2"/>
        <v>210</v>
      </c>
      <c r="K5" s="461" t="s">
        <v>139</v>
      </c>
      <c r="L5" s="462">
        <v>5.43</v>
      </c>
      <c r="M5" s="460">
        <v>279</v>
      </c>
      <c r="N5" s="463" t="s">
        <v>257</v>
      </c>
      <c r="O5" s="462">
        <v>4.63</v>
      </c>
      <c r="P5" s="460">
        <v>348</v>
      </c>
      <c r="Q5" s="461" t="s">
        <v>311</v>
      </c>
      <c r="R5" s="462">
        <v>3.4</v>
      </c>
    </row>
    <row r="6" spans="1:19" s="465" customFormat="1" ht="11.1" customHeight="1" x14ac:dyDescent="0.2">
      <c r="A6" s="460">
        <f t="shared" si="0"/>
        <v>4</v>
      </c>
      <c r="B6" s="461" t="s">
        <v>643</v>
      </c>
      <c r="C6" s="462">
        <v>7.94</v>
      </c>
      <c r="D6" s="460">
        <f>SUM(D5+1)</f>
        <v>73</v>
      </c>
      <c r="E6" s="461" t="s">
        <v>252</v>
      </c>
      <c r="F6" s="462">
        <v>6.7</v>
      </c>
      <c r="G6" s="460">
        <f t="shared" si="1"/>
        <v>142</v>
      </c>
      <c r="H6" s="461" t="s">
        <v>33</v>
      </c>
      <c r="I6" s="462">
        <v>6.07</v>
      </c>
      <c r="J6" s="460">
        <f t="shared" si="2"/>
        <v>211</v>
      </c>
      <c r="K6" s="461" t="s">
        <v>106</v>
      </c>
      <c r="L6" s="462">
        <v>5.42</v>
      </c>
      <c r="M6" s="460">
        <v>280</v>
      </c>
      <c r="N6" s="461" t="s">
        <v>409</v>
      </c>
      <c r="O6" s="462">
        <v>4.5999999999999996</v>
      </c>
      <c r="P6" s="460">
        <v>349</v>
      </c>
      <c r="Q6" s="461" t="s">
        <v>52</v>
      </c>
      <c r="R6" s="462">
        <v>3.36</v>
      </c>
    </row>
    <row r="7" spans="1:19" s="465" customFormat="1" ht="11.1" customHeight="1" thickBot="1" x14ac:dyDescent="0.25">
      <c r="A7" s="460">
        <f t="shared" si="0"/>
        <v>5</v>
      </c>
      <c r="B7" s="461" t="s">
        <v>216</v>
      </c>
      <c r="C7" s="462">
        <v>7.85</v>
      </c>
      <c r="D7" s="460">
        <f t="shared" ref="D7:D13" si="3">SUM(D6+1)</f>
        <v>74</v>
      </c>
      <c r="E7" s="461" t="s">
        <v>291</v>
      </c>
      <c r="F7" s="462">
        <v>6.7</v>
      </c>
      <c r="G7" s="460">
        <f t="shared" si="1"/>
        <v>143</v>
      </c>
      <c r="H7" s="461" t="s">
        <v>404</v>
      </c>
      <c r="I7" s="462">
        <v>6.07</v>
      </c>
      <c r="J7" s="460">
        <f t="shared" si="2"/>
        <v>212</v>
      </c>
      <c r="K7" s="463" t="s">
        <v>256</v>
      </c>
      <c r="L7" s="464">
        <v>5.42</v>
      </c>
      <c r="M7" s="460">
        <v>281</v>
      </c>
      <c r="N7" s="461" t="s">
        <v>416</v>
      </c>
      <c r="O7" s="462">
        <v>4.59</v>
      </c>
      <c r="P7" s="460">
        <v>350</v>
      </c>
      <c r="Q7" s="461" t="s">
        <v>265</v>
      </c>
      <c r="R7" s="462">
        <v>3.35</v>
      </c>
    </row>
    <row r="8" spans="1:19" s="466" customFormat="1" ht="11.1" customHeight="1" thickBot="1" x14ac:dyDescent="0.25">
      <c r="A8" s="488">
        <f t="shared" si="0"/>
        <v>6</v>
      </c>
      <c r="B8" s="486" t="s">
        <v>650</v>
      </c>
      <c r="C8" s="487">
        <v>7.78</v>
      </c>
      <c r="D8" s="488">
        <f t="shared" si="3"/>
        <v>75</v>
      </c>
      <c r="E8" s="486" t="s">
        <v>668</v>
      </c>
      <c r="F8" s="487">
        <v>6.69</v>
      </c>
      <c r="G8" s="460">
        <f t="shared" si="1"/>
        <v>144</v>
      </c>
      <c r="H8" s="461" t="s">
        <v>571</v>
      </c>
      <c r="I8" s="462">
        <v>6.05</v>
      </c>
      <c r="J8" s="460">
        <f t="shared" si="2"/>
        <v>213</v>
      </c>
      <c r="K8" s="461" t="s">
        <v>634</v>
      </c>
      <c r="L8" s="462">
        <v>5.4</v>
      </c>
      <c r="M8" s="460">
        <v>282</v>
      </c>
      <c r="N8" s="463" t="s">
        <v>468</v>
      </c>
      <c r="O8" s="462">
        <v>4.58</v>
      </c>
      <c r="P8" s="460">
        <v>351</v>
      </c>
      <c r="Q8" s="461" t="s">
        <v>161</v>
      </c>
      <c r="R8" s="462">
        <v>3.3</v>
      </c>
    </row>
    <row r="9" spans="1:19" s="465" customFormat="1" ht="11.1" customHeight="1" x14ac:dyDescent="0.2">
      <c r="A9" s="460">
        <f t="shared" si="0"/>
        <v>7</v>
      </c>
      <c r="B9" s="461" t="s">
        <v>390</v>
      </c>
      <c r="C9" s="462">
        <v>7.75</v>
      </c>
      <c r="D9" s="460">
        <f t="shared" si="3"/>
        <v>76</v>
      </c>
      <c r="E9" s="461" t="s">
        <v>140</v>
      </c>
      <c r="F9" s="462">
        <v>6.67</v>
      </c>
      <c r="G9" s="460">
        <f t="shared" si="1"/>
        <v>145</v>
      </c>
      <c r="H9" s="461" t="s">
        <v>295</v>
      </c>
      <c r="I9" s="462">
        <v>6</v>
      </c>
      <c r="J9" s="460">
        <f t="shared" si="2"/>
        <v>214</v>
      </c>
      <c r="K9" s="461" t="s">
        <v>662</v>
      </c>
      <c r="L9" s="462">
        <v>5.4</v>
      </c>
      <c r="M9" s="460">
        <v>283</v>
      </c>
      <c r="N9" s="461" t="s">
        <v>563</v>
      </c>
      <c r="O9" s="462">
        <v>4.58</v>
      </c>
      <c r="P9" s="460">
        <v>352</v>
      </c>
      <c r="Q9" s="461" t="s">
        <v>50</v>
      </c>
      <c r="R9" s="462">
        <v>3.27</v>
      </c>
      <c r="S9" s="461"/>
    </row>
    <row r="10" spans="1:19" s="465" customFormat="1" ht="11.1" customHeight="1" x14ac:dyDescent="0.2">
      <c r="A10" s="460">
        <f t="shared" si="0"/>
        <v>8</v>
      </c>
      <c r="B10" s="461" t="s">
        <v>569</v>
      </c>
      <c r="C10" s="462">
        <v>7.71</v>
      </c>
      <c r="D10" s="460">
        <f t="shared" si="3"/>
        <v>77</v>
      </c>
      <c r="E10" s="461" t="s">
        <v>466</v>
      </c>
      <c r="F10" s="462">
        <v>6.65</v>
      </c>
      <c r="G10" s="460">
        <f t="shared" si="1"/>
        <v>146</v>
      </c>
      <c r="H10" s="461" t="s">
        <v>113</v>
      </c>
      <c r="I10" s="462">
        <v>6</v>
      </c>
      <c r="J10" s="460">
        <f t="shared" si="2"/>
        <v>215</v>
      </c>
      <c r="K10" s="461" t="s">
        <v>549</v>
      </c>
      <c r="L10" s="462">
        <v>5.39</v>
      </c>
      <c r="M10" s="460">
        <v>284</v>
      </c>
      <c r="N10" s="461" t="s">
        <v>210</v>
      </c>
      <c r="O10" s="462">
        <v>4.5599999999999996</v>
      </c>
      <c r="P10" s="460">
        <v>353</v>
      </c>
      <c r="Q10" s="461" t="s">
        <v>168</v>
      </c>
      <c r="R10" s="462">
        <v>3.1</v>
      </c>
      <c r="S10" s="461"/>
    </row>
    <row r="11" spans="1:19" s="466" customFormat="1" ht="11.1" customHeight="1" x14ac:dyDescent="0.2">
      <c r="A11" s="460">
        <f t="shared" si="0"/>
        <v>9</v>
      </c>
      <c r="B11" s="461" t="s">
        <v>286</v>
      </c>
      <c r="C11" s="462">
        <v>7.65</v>
      </c>
      <c r="D11" s="460">
        <f t="shared" si="3"/>
        <v>78</v>
      </c>
      <c r="E11" s="461" t="s">
        <v>145</v>
      </c>
      <c r="F11" s="462">
        <v>6.65</v>
      </c>
      <c r="G11" s="460">
        <v>147</v>
      </c>
      <c r="H11" s="461" t="s">
        <v>141</v>
      </c>
      <c r="I11" s="462">
        <v>6</v>
      </c>
      <c r="J11" s="460">
        <f t="shared" si="2"/>
        <v>216</v>
      </c>
      <c r="K11" s="461" t="s">
        <v>104</v>
      </c>
      <c r="L11" s="462">
        <v>5.38</v>
      </c>
      <c r="M11" s="460">
        <v>285</v>
      </c>
      <c r="N11" s="463" t="s">
        <v>418</v>
      </c>
      <c r="O11" s="462">
        <v>4.54</v>
      </c>
      <c r="P11" s="460">
        <v>354</v>
      </c>
      <c r="Q11" s="461" t="s">
        <v>207</v>
      </c>
      <c r="R11" s="462">
        <v>3.1</v>
      </c>
      <c r="S11" s="461"/>
    </row>
    <row r="12" spans="1:19" s="465" customFormat="1" ht="11.1" customHeight="1" x14ac:dyDescent="0.2">
      <c r="A12" s="460">
        <f t="shared" si="0"/>
        <v>10</v>
      </c>
      <c r="B12" s="461" t="s">
        <v>458</v>
      </c>
      <c r="C12" s="462">
        <v>7.64</v>
      </c>
      <c r="D12" s="460">
        <f t="shared" si="3"/>
        <v>79</v>
      </c>
      <c r="E12" s="461" t="s">
        <v>405</v>
      </c>
      <c r="F12" s="462">
        <v>6.64</v>
      </c>
      <c r="G12" s="460">
        <v>148</v>
      </c>
      <c r="H12" s="461" t="s">
        <v>244</v>
      </c>
      <c r="I12" s="462">
        <v>6</v>
      </c>
      <c r="J12" s="460">
        <f t="shared" si="2"/>
        <v>217</v>
      </c>
      <c r="K12" s="463" t="s">
        <v>157</v>
      </c>
      <c r="L12" s="464">
        <v>5.36</v>
      </c>
      <c r="M12" s="460">
        <v>286</v>
      </c>
      <c r="N12" s="461" t="s">
        <v>444</v>
      </c>
      <c r="O12" s="462">
        <v>4.53</v>
      </c>
      <c r="P12" s="460">
        <v>355</v>
      </c>
      <c r="Q12" s="461" t="s">
        <v>213</v>
      </c>
      <c r="R12" s="462">
        <v>2.96</v>
      </c>
      <c r="S12" s="461"/>
    </row>
    <row r="13" spans="1:19" s="465" customFormat="1" ht="11.1" customHeight="1" x14ac:dyDescent="0.2">
      <c r="A13" s="460">
        <f t="shared" si="0"/>
        <v>11</v>
      </c>
      <c r="B13" s="461" t="s">
        <v>92</v>
      </c>
      <c r="C13" s="462">
        <v>7.64</v>
      </c>
      <c r="D13" s="460">
        <f t="shared" si="3"/>
        <v>80</v>
      </c>
      <c r="E13" s="461" t="s">
        <v>234</v>
      </c>
      <c r="F13" s="462">
        <v>6.63</v>
      </c>
      <c r="G13" s="460">
        <v>149</v>
      </c>
      <c r="H13" s="461" t="s">
        <v>331</v>
      </c>
      <c r="I13" s="462">
        <v>6</v>
      </c>
      <c r="J13" s="460">
        <f t="shared" si="2"/>
        <v>218</v>
      </c>
      <c r="K13" s="461" t="s">
        <v>248</v>
      </c>
      <c r="L13" s="462">
        <v>5.34</v>
      </c>
      <c r="M13" s="460">
        <v>287</v>
      </c>
      <c r="N13" s="461" t="s">
        <v>564</v>
      </c>
      <c r="O13" s="462">
        <v>4.5199999999999996</v>
      </c>
      <c r="P13" s="460">
        <v>356</v>
      </c>
      <c r="Q13" s="461" t="s">
        <v>417</v>
      </c>
      <c r="R13" s="462">
        <v>2.83</v>
      </c>
      <c r="S13" s="461"/>
    </row>
    <row r="14" spans="1:19" s="466" customFormat="1" ht="11.1" customHeight="1" x14ac:dyDescent="0.2">
      <c r="A14" s="460">
        <f t="shared" si="0"/>
        <v>12</v>
      </c>
      <c r="B14" s="461" t="s">
        <v>91</v>
      </c>
      <c r="C14" s="462">
        <v>7.56</v>
      </c>
      <c r="D14" s="460">
        <f>SUM(D13+1)</f>
        <v>81</v>
      </c>
      <c r="E14" s="461" t="s">
        <v>546</v>
      </c>
      <c r="F14" s="462">
        <v>6.625</v>
      </c>
      <c r="G14" s="460">
        <f t="shared" ref="G14:G24" si="4">SUM(G13+1)</f>
        <v>150</v>
      </c>
      <c r="H14" s="461" t="s">
        <v>341</v>
      </c>
      <c r="I14" s="462">
        <v>6</v>
      </c>
      <c r="J14" s="460">
        <v>219</v>
      </c>
      <c r="K14" s="461" t="s">
        <v>414</v>
      </c>
      <c r="L14" s="462">
        <v>5.34</v>
      </c>
      <c r="M14" s="460">
        <v>288</v>
      </c>
      <c r="N14" s="463" t="s">
        <v>470</v>
      </c>
      <c r="O14" s="462">
        <v>4.51</v>
      </c>
      <c r="P14" s="460">
        <v>357</v>
      </c>
      <c r="Q14" s="461" t="s">
        <v>362</v>
      </c>
      <c r="R14" s="462">
        <v>2.81</v>
      </c>
      <c r="S14" s="461"/>
    </row>
    <row r="15" spans="1:19" s="465" customFormat="1" ht="11.1" customHeight="1" x14ac:dyDescent="0.2">
      <c r="A15" s="460">
        <f t="shared" si="0"/>
        <v>13</v>
      </c>
      <c r="B15" s="461" t="s">
        <v>137</v>
      </c>
      <c r="C15" s="462">
        <v>7.56</v>
      </c>
      <c r="D15" s="460">
        <f t="shared" ref="D15:D39" si="5">SUM(D14+1)</f>
        <v>82</v>
      </c>
      <c r="E15" s="461" t="s">
        <v>134</v>
      </c>
      <c r="F15" s="462">
        <v>6.62</v>
      </c>
      <c r="G15" s="460">
        <f t="shared" si="4"/>
        <v>151</v>
      </c>
      <c r="H15" s="461" t="s">
        <v>597</v>
      </c>
      <c r="I15" s="462">
        <v>6</v>
      </c>
      <c r="J15" s="460">
        <v>220</v>
      </c>
      <c r="K15" s="463" t="s">
        <v>251</v>
      </c>
      <c r="L15" s="464">
        <v>5.3</v>
      </c>
      <c r="M15" s="460">
        <v>289</v>
      </c>
      <c r="N15" s="461" t="s">
        <v>202</v>
      </c>
      <c r="O15" s="462">
        <v>4.5</v>
      </c>
      <c r="P15" s="460">
        <v>358</v>
      </c>
      <c r="Q15" s="461" t="s">
        <v>309</v>
      </c>
      <c r="R15" s="462">
        <v>2.7</v>
      </c>
    </row>
    <row r="16" spans="1:19" s="465" customFormat="1" ht="11.1" customHeight="1" x14ac:dyDescent="0.2">
      <c r="A16" s="460">
        <f t="shared" si="0"/>
        <v>14</v>
      </c>
      <c r="B16" s="461" t="s">
        <v>95</v>
      </c>
      <c r="C16" s="462">
        <v>7.5</v>
      </c>
      <c r="D16" s="460">
        <f t="shared" si="5"/>
        <v>83</v>
      </c>
      <c r="E16" s="461" t="s">
        <v>642</v>
      </c>
      <c r="F16" s="462">
        <v>6.62</v>
      </c>
      <c r="G16" s="460">
        <f t="shared" si="4"/>
        <v>152</v>
      </c>
      <c r="H16" s="461" t="s">
        <v>598</v>
      </c>
      <c r="I16" s="462">
        <v>5.98</v>
      </c>
      <c r="J16" s="460">
        <v>221</v>
      </c>
      <c r="K16" s="461" t="s">
        <v>582</v>
      </c>
      <c r="L16" s="462">
        <v>5.26</v>
      </c>
      <c r="M16" s="460">
        <v>290</v>
      </c>
      <c r="N16" s="461" t="s">
        <v>450</v>
      </c>
      <c r="O16" s="462">
        <v>4.5</v>
      </c>
      <c r="P16" s="460">
        <v>359</v>
      </c>
      <c r="Q16" s="461" t="s">
        <v>620</v>
      </c>
      <c r="R16" s="462">
        <v>2.58</v>
      </c>
    </row>
    <row r="17" spans="1:18" s="466" customFormat="1" ht="11.1" customHeight="1" x14ac:dyDescent="0.2">
      <c r="A17" s="460">
        <f t="shared" si="0"/>
        <v>15</v>
      </c>
      <c r="B17" s="461" t="s">
        <v>238</v>
      </c>
      <c r="C17" s="462">
        <v>7.5</v>
      </c>
      <c r="D17" s="460">
        <f t="shared" si="5"/>
        <v>84</v>
      </c>
      <c r="E17" s="461" t="s">
        <v>284</v>
      </c>
      <c r="F17" s="462">
        <v>6.6</v>
      </c>
      <c r="G17" s="460">
        <f t="shared" si="4"/>
        <v>153</v>
      </c>
      <c r="H17" s="461" t="s">
        <v>296</v>
      </c>
      <c r="I17" s="462">
        <v>5.94</v>
      </c>
      <c r="J17" s="460">
        <v>222</v>
      </c>
      <c r="K17" s="461" t="s">
        <v>611</v>
      </c>
      <c r="L17" s="462">
        <v>5.26</v>
      </c>
      <c r="M17" s="460">
        <v>291</v>
      </c>
      <c r="N17" s="461" t="s">
        <v>625</v>
      </c>
      <c r="O17" s="462">
        <v>4.43</v>
      </c>
      <c r="P17" s="460">
        <v>360</v>
      </c>
      <c r="Q17" s="461" t="s">
        <v>215</v>
      </c>
      <c r="R17" s="462">
        <v>2.54</v>
      </c>
    </row>
    <row r="18" spans="1:18" s="465" customFormat="1" ht="11.1" customHeight="1" x14ac:dyDescent="0.2">
      <c r="A18" s="460">
        <f t="shared" si="0"/>
        <v>16</v>
      </c>
      <c r="B18" s="461" t="s">
        <v>287</v>
      </c>
      <c r="C18" s="462">
        <v>7.5</v>
      </c>
      <c r="D18" s="460">
        <f t="shared" si="5"/>
        <v>85</v>
      </c>
      <c r="E18" s="461" t="s">
        <v>236</v>
      </c>
      <c r="F18" s="462">
        <v>6.58</v>
      </c>
      <c r="G18" s="460">
        <f t="shared" si="4"/>
        <v>154</v>
      </c>
      <c r="H18" s="461" t="s">
        <v>575</v>
      </c>
      <c r="I18" s="462">
        <v>5.93</v>
      </c>
      <c r="J18" s="460">
        <v>223</v>
      </c>
      <c r="K18" s="463" t="s">
        <v>110</v>
      </c>
      <c r="L18" s="464">
        <v>5.25</v>
      </c>
      <c r="M18" s="460">
        <v>292</v>
      </c>
      <c r="N18" s="463" t="s">
        <v>356</v>
      </c>
      <c r="O18" s="462">
        <v>4.42</v>
      </c>
      <c r="P18" s="460">
        <v>361</v>
      </c>
      <c r="Q18" s="461" t="s">
        <v>164</v>
      </c>
      <c r="R18" s="462">
        <v>2.5</v>
      </c>
    </row>
    <row r="19" spans="1:18" s="465" customFormat="1" ht="11.1" customHeight="1" x14ac:dyDescent="0.2">
      <c r="A19" s="460">
        <f t="shared" si="0"/>
        <v>17</v>
      </c>
      <c r="B19" s="461" t="s">
        <v>593</v>
      </c>
      <c r="C19" s="462">
        <v>7.44</v>
      </c>
      <c r="D19" s="460">
        <f t="shared" si="5"/>
        <v>86</v>
      </c>
      <c r="E19" s="461" t="s">
        <v>40</v>
      </c>
      <c r="F19" s="462">
        <v>6.57</v>
      </c>
      <c r="G19" s="460">
        <f t="shared" si="4"/>
        <v>155</v>
      </c>
      <c r="H19" s="461" t="s">
        <v>142</v>
      </c>
      <c r="I19" s="462">
        <v>5.92</v>
      </c>
      <c r="J19" s="460">
        <v>224</v>
      </c>
      <c r="K19" s="461" t="s">
        <v>120</v>
      </c>
      <c r="L19" s="462">
        <v>5.25</v>
      </c>
      <c r="M19" s="460">
        <v>293</v>
      </c>
      <c r="N19" s="461" t="s">
        <v>118</v>
      </c>
      <c r="O19" s="462">
        <v>4.41</v>
      </c>
      <c r="P19" s="460">
        <v>362</v>
      </c>
      <c r="Q19" s="461" t="s">
        <v>54</v>
      </c>
      <c r="R19" s="462">
        <v>2.4</v>
      </c>
    </row>
    <row r="20" spans="1:18" s="466" customFormat="1" ht="11.1" customHeight="1" x14ac:dyDescent="0.2">
      <c r="A20" s="460">
        <f t="shared" si="0"/>
        <v>18</v>
      </c>
      <c r="B20" s="461" t="s">
        <v>29</v>
      </c>
      <c r="C20" s="462">
        <v>7.42</v>
      </c>
      <c r="D20" s="460">
        <f t="shared" si="5"/>
        <v>87</v>
      </c>
      <c r="E20" s="461" t="s">
        <v>136</v>
      </c>
      <c r="F20" s="462">
        <v>6.57</v>
      </c>
      <c r="G20" s="460">
        <f t="shared" si="4"/>
        <v>156</v>
      </c>
      <c r="H20" s="461" t="s">
        <v>243</v>
      </c>
      <c r="I20" s="462">
        <v>5.92</v>
      </c>
      <c r="J20" s="460">
        <v>225</v>
      </c>
      <c r="K20" s="461" t="s">
        <v>158</v>
      </c>
      <c r="L20" s="462">
        <v>5.25</v>
      </c>
      <c r="M20" s="460">
        <v>294</v>
      </c>
      <c r="N20" s="461" t="s">
        <v>264</v>
      </c>
      <c r="O20" s="462">
        <v>4.4000000000000004</v>
      </c>
      <c r="P20" s="460">
        <v>363</v>
      </c>
      <c r="Q20" s="461" t="s">
        <v>413</v>
      </c>
      <c r="R20" s="462">
        <v>2.27</v>
      </c>
    </row>
    <row r="21" spans="1:18" s="465" customFormat="1" ht="11.1" customHeight="1" x14ac:dyDescent="0.2">
      <c r="A21" s="460">
        <f t="shared" si="0"/>
        <v>19</v>
      </c>
      <c r="B21" s="461" t="s">
        <v>397</v>
      </c>
      <c r="C21" s="462">
        <v>7.42</v>
      </c>
      <c r="D21" s="460">
        <f t="shared" si="5"/>
        <v>88</v>
      </c>
      <c r="E21" s="461" t="s">
        <v>467</v>
      </c>
      <c r="F21" s="462">
        <v>6.57</v>
      </c>
      <c r="G21" s="460">
        <f t="shared" si="4"/>
        <v>157</v>
      </c>
      <c r="H21" s="463" t="s">
        <v>303</v>
      </c>
      <c r="I21" s="464">
        <v>5.92</v>
      </c>
      <c r="J21" s="460">
        <v>226</v>
      </c>
      <c r="K21" s="463" t="s">
        <v>31</v>
      </c>
      <c r="L21" s="464">
        <v>5.23</v>
      </c>
      <c r="M21" s="460">
        <v>295</v>
      </c>
      <c r="N21" s="463" t="s">
        <v>358</v>
      </c>
      <c r="O21" s="462">
        <v>4.3899999999999997</v>
      </c>
      <c r="P21" s="460">
        <v>364</v>
      </c>
      <c r="Q21" s="461" t="s">
        <v>313</v>
      </c>
      <c r="R21" s="462">
        <v>1.96</v>
      </c>
    </row>
    <row r="22" spans="1:18" s="465" customFormat="1" ht="11.1" customHeight="1" x14ac:dyDescent="0.2">
      <c r="A22" s="460">
        <f t="shared" si="0"/>
        <v>20</v>
      </c>
      <c r="B22" s="461" t="s">
        <v>392</v>
      </c>
      <c r="C22" s="462">
        <v>7.42</v>
      </c>
      <c r="D22" s="460">
        <f t="shared" si="5"/>
        <v>89</v>
      </c>
      <c r="E22" s="461" t="s">
        <v>394</v>
      </c>
      <c r="F22" s="462">
        <v>6.57</v>
      </c>
      <c r="G22" s="460">
        <f t="shared" si="4"/>
        <v>158</v>
      </c>
      <c r="H22" s="461" t="s">
        <v>339</v>
      </c>
      <c r="I22" s="462">
        <v>5.92</v>
      </c>
      <c r="J22" s="460">
        <v>227</v>
      </c>
      <c r="K22" s="461" t="s">
        <v>400</v>
      </c>
      <c r="L22" s="462">
        <v>5.23</v>
      </c>
      <c r="M22" s="460">
        <v>296</v>
      </c>
      <c r="N22" s="461" t="s">
        <v>166</v>
      </c>
      <c r="O22" s="462">
        <v>4.38</v>
      </c>
      <c r="P22" s="460">
        <v>365</v>
      </c>
      <c r="Q22" s="461" t="s">
        <v>57</v>
      </c>
      <c r="R22" s="462">
        <v>1.6</v>
      </c>
    </row>
    <row r="23" spans="1:18" s="466" customFormat="1" ht="11.1" customHeight="1" x14ac:dyDescent="0.2">
      <c r="A23" s="460">
        <f t="shared" si="0"/>
        <v>21</v>
      </c>
      <c r="B23" s="461" t="s">
        <v>28</v>
      </c>
      <c r="C23" s="462">
        <v>7.4</v>
      </c>
      <c r="D23" s="460">
        <f t="shared" si="5"/>
        <v>90</v>
      </c>
      <c r="E23" s="461" t="s">
        <v>102</v>
      </c>
      <c r="F23" s="462">
        <v>6.56</v>
      </c>
      <c r="G23" s="460">
        <f t="shared" si="4"/>
        <v>159</v>
      </c>
      <c r="H23" s="461" t="s">
        <v>557</v>
      </c>
      <c r="I23" s="462">
        <v>5.91</v>
      </c>
      <c r="J23" s="460">
        <v>228</v>
      </c>
      <c r="K23" s="461" t="s">
        <v>449</v>
      </c>
      <c r="L23" s="462">
        <v>5.22</v>
      </c>
      <c r="M23" s="460">
        <v>297</v>
      </c>
      <c r="N23" s="461" t="s">
        <v>538</v>
      </c>
      <c r="O23" s="462">
        <v>4.37</v>
      </c>
      <c r="P23" s="460">
        <v>366</v>
      </c>
      <c r="Q23" s="461" t="s">
        <v>214</v>
      </c>
      <c r="R23" s="462">
        <v>0.8</v>
      </c>
    </row>
    <row r="24" spans="1:18" s="465" customFormat="1" ht="11.1" customHeight="1" x14ac:dyDescent="0.2">
      <c r="A24" s="460">
        <f t="shared" si="0"/>
        <v>22</v>
      </c>
      <c r="B24" s="461" t="s">
        <v>659</v>
      </c>
      <c r="C24" s="462">
        <v>7.34</v>
      </c>
      <c r="D24" s="460">
        <f t="shared" si="5"/>
        <v>91</v>
      </c>
      <c r="E24" s="461" t="s">
        <v>239</v>
      </c>
      <c r="F24" s="462">
        <v>6.56</v>
      </c>
      <c r="G24" s="460">
        <f t="shared" si="4"/>
        <v>160</v>
      </c>
      <c r="H24" s="463" t="s">
        <v>240</v>
      </c>
      <c r="I24" s="464">
        <v>5.9</v>
      </c>
      <c r="J24" s="460">
        <v>229</v>
      </c>
      <c r="K24" s="461" t="s">
        <v>654</v>
      </c>
      <c r="L24" s="462">
        <v>5.22</v>
      </c>
      <c r="M24" s="460">
        <v>298</v>
      </c>
      <c r="N24" s="463" t="s">
        <v>346</v>
      </c>
      <c r="O24" s="462">
        <v>4.3600000000000003</v>
      </c>
      <c r="P24" s="460"/>
      <c r="Q24" s="461"/>
      <c r="R24" s="462"/>
    </row>
    <row r="25" spans="1:18" s="465" customFormat="1" ht="11.1" customHeight="1" x14ac:dyDescent="0.2">
      <c r="A25" s="460">
        <f t="shared" si="0"/>
        <v>23</v>
      </c>
      <c r="B25" s="461" t="s">
        <v>660</v>
      </c>
      <c r="C25" s="462">
        <v>7.33</v>
      </c>
      <c r="D25" s="460">
        <f t="shared" si="5"/>
        <v>92</v>
      </c>
      <c r="E25" s="461" t="s">
        <v>560</v>
      </c>
      <c r="F25" s="462">
        <v>6.55</v>
      </c>
      <c r="G25" s="460">
        <f>SUM(G24+1)</f>
        <v>161</v>
      </c>
      <c r="H25" s="461" t="s">
        <v>464</v>
      </c>
      <c r="I25" s="462">
        <v>5.9</v>
      </c>
      <c r="J25" s="460">
        <v>230</v>
      </c>
      <c r="K25" s="463" t="s">
        <v>306</v>
      </c>
      <c r="L25" s="464">
        <v>5.2</v>
      </c>
      <c r="M25" s="460">
        <v>299</v>
      </c>
      <c r="N25" s="461" t="s">
        <v>49</v>
      </c>
      <c r="O25" s="462">
        <v>4.33</v>
      </c>
      <c r="P25" s="460"/>
      <c r="Q25" s="461"/>
      <c r="R25" s="462"/>
    </row>
    <row r="26" spans="1:18" s="466" customFormat="1" ht="11.1" customHeight="1" x14ac:dyDescent="0.2">
      <c r="A26" s="460">
        <f t="shared" si="0"/>
        <v>24</v>
      </c>
      <c r="B26" s="461" t="s">
        <v>632</v>
      </c>
      <c r="C26" s="462">
        <v>7.2750000000000004</v>
      </c>
      <c r="D26" s="460">
        <f t="shared" si="5"/>
        <v>93</v>
      </c>
      <c r="E26" s="461" t="s">
        <v>90</v>
      </c>
      <c r="F26" s="462">
        <v>6.54</v>
      </c>
      <c r="G26" s="460">
        <f t="shared" ref="G26:G45" si="6">SUM(G25+1)</f>
        <v>162</v>
      </c>
      <c r="H26" s="461" t="s">
        <v>547</v>
      </c>
      <c r="I26" s="462">
        <v>5.9</v>
      </c>
      <c r="J26" s="460">
        <v>231</v>
      </c>
      <c r="K26" s="461" t="s">
        <v>558</v>
      </c>
      <c r="L26" s="462">
        <v>5.18</v>
      </c>
      <c r="M26" s="460">
        <v>300</v>
      </c>
      <c r="N26" s="461" t="s">
        <v>459</v>
      </c>
      <c r="O26" s="462">
        <v>4.3</v>
      </c>
      <c r="P26" s="460"/>
      <c r="Q26" s="461"/>
      <c r="R26" s="462"/>
    </row>
    <row r="27" spans="1:18" s="465" customFormat="1" ht="11.1" customHeight="1" x14ac:dyDescent="0.2">
      <c r="A27" s="460">
        <f t="shared" si="0"/>
        <v>25</v>
      </c>
      <c r="B27" s="461" t="s">
        <v>438</v>
      </c>
      <c r="C27" s="462">
        <v>7.21</v>
      </c>
      <c r="D27" s="460">
        <f t="shared" si="5"/>
        <v>94</v>
      </c>
      <c r="E27" s="461" t="s">
        <v>289</v>
      </c>
      <c r="F27" s="462">
        <v>6.54</v>
      </c>
      <c r="G27" s="460">
        <f t="shared" si="6"/>
        <v>163</v>
      </c>
      <c r="H27" s="463" t="s">
        <v>45</v>
      </c>
      <c r="I27" s="464">
        <v>5.89</v>
      </c>
      <c r="J27" s="460">
        <v>232</v>
      </c>
      <c r="K27" s="461" t="s">
        <v>301</v>
      </c>
      <c r="L27" s="462">
        <v>5.16</v>
      </c>
      <c r="M27" s="460">
        <v>301</v>
      </c>
      <c r="N27" s="463" t="s">
        <v>263</v>
      </c>
      <c r="O27" s="462">
        <v>4.3</v>
      </c>
      <c r="P27" s="460"/>
      <c r="Q27" s="461"/>
      <c r="R27" s="462"/>
    </row>
    <row r="28" spans="1:18" s="465" customFormat="1" ht="11.1" customHeight="1" x14ac:dyDescent="0.2">
      <c r="A28" s="460">
        <f t="shared" si="0"/>
        <v>26</v>
      </c>
      <c r="B28" s="461" t="s">
        <v>336</v>
      </c>
      <c r="C28" s="462">
        <v>7.19</v>
      </c>
      <c r="D28" s="460">
        <f t="shared" si="5"/>
        <v>95</v>
      </c>
      <c r="E28" s="461" t="s">
        <v>391</v>
      </c>
      <c r="F28" s="462">
        <v>6.53</v>
      </c>
      <c r="G28" s="460">
        <f t="shared" si="6"/>
        <v>164</v>
      </c>
      <c r="H28" s="461" t="s">
        <v>616</v>
      </c>
      <c r="I28" s="462">
        <v>5.88</v>
      </c>
      <c r="J28" s="460">
        <v>233</v>
      </c>
      <c r="K28" s="463" t="s">
        <v>42</v>
      </c>
      <c r="L28" s="464">
        <v>5.1100000000000003</v>
      </c>
      <c r="M28" s="460">
        <v>302</v>
      </c>
      <c r="N28" s="461" t="s">
        <v>302</v>
      </c>
      <c r="O28" s="462">
        <v>4.3</v>
      </c>
      <c r="P28" s="460"/>
      <c r="Q28" s="461"/>
      <c r="R28" s="462"/>
    </row>
    <row r="29" spans="1:18" s="466" customFormat="1" ht="11.1" customHeight="1" x14ac:dyDescent="0.2">
      <c r="A29" s="460">
        <f t="shared" si="0"/>
        <v>27</v>
      </c>
      <c r="B29" s="461" t="s">
        <v>24</v>
      </c>
      <c r="C29" s="462">
        <v>7.17</v>
      </c>
      <c r="D29" s="460">
        <f t="shared" si="5"/>
        <v>96</v>
      </c>
      <c r="E29" s="461" t="s">
        <v>661</v>
      </c>
      <c r="F29" s="462">
        <v>6.53</v>
      </c>
      <c r="G29" s="460">
        <f t="shared" si="6"/>
        <v>165</v>
      </c>
      <c r="H29" s="461" t="s">
        <v>347</v>
      </c>
      <c r="I29" s="462">
        <v>5.85</v>
      </c>
      <c r="J29" s="460">
        <v>234</v>
      </c>
      <c r="K29" s="461" t="s">
        <v>53</v>
      </c>
      <c r="L29" s="462">
        <v>5.0999999999999996</v>
      </c>
      <c r="M29" s="460">
        <v>303</v>
      </c>
      <c r="N29" s="461" t="s">
        <v>415</v>
      </c>
      <c r="O29" s="462">
        <v>4.29</v>
      </c>
      <c r="P29" s="460"/>
      <c r="Q29" s="461"/>
      <c r="R29" s="462"/>
    </row>
    <row r="30" spans="1:18" s="465" customFormat="1" ht="11.1" customHeight="1" x14ac:dyDescent="0.2">
      <c r="A30" s="460">
        <f t="shared" si="0"/>
        <v>28</v>
      </c>
      <c r="B30" s="461" t="s">
        <v>93</v>
      </c>
      <c r="C30" s="462">
        <v>7.15</v>
      </c>
      <c r="D30" s="460">
        <f t="shared" si="5"/>
        <v>97</v>
      </c>
      <c r="E30" s="461" t="s">
        <v>342</v>
      </c>
      <c r="F30" s="462">
        <v>6.51</v>
      </c>
      <c r="G30" s="460">
        <f t="shared" si="6"/>
        <v>166</v>
      </c>
      <c r="H30" s="463" t="s">
        <v>617</v>
      </c>
      <c r="I30" s="464">
        <v>5.84</v>
      </c>
      <c r="J30" s="460">
        <v>235</v>
      </c>
      <c r="K30" s="461" t="s">
        <v>403</v>
      </c>
      <c r="L30" s="462">
        <v>5.0999999999999996</v>
      </c>
      <c r="M30" s="460">
        <v>304</v>
      </c>
      <c r="N30" s="463" t="s">
        <v>619</v>
      </c>
      <c r="O30" s="462">
        <v>4.29</v>
      </c>
      <c r="P30" s="460"/>
      <c r="Q30" s="461"/>
      <c r="R30" s="462"/>
    </row>
    <row r="31" spans="1:18" s="465" customFormat="1" ht="11.1" customHeight="1" x14ac:dyDescent="0.2">
      <c r="A31" s="460">
        <f t="shared" si="0"/>
        <v>29</v>
      </c>
      <c r="B31" s="461" t="s">
        <v>333</v>
      </c>
      <c r="C31" s="462">
        <v>7.14</v>
      </c>
      <c r="D31" s="460">
        <f t="shared" si="5"/>
        <v>98</v>
      </c>
      <c r="E31" s="461" t="s">
        <v>469</v>
      </c>
      <c r="F31" s="462">
        <v>6.5</v>
      </c>
      <c r="G31" s="460">
        <f t="shared" si="6"/>
        <v>167</v>
      </c>
      <c r="H31" s="461" t="s">
        <v>198</v>
      </c>
      <c r="I31" s="462">
        <v>5.83</v>
      </c>
      <c r="J31" s="460">
        <v>236</v>
      </c>
      <c r="K31" s="461" t="s">
        <v>354</v>
      </c>
      <c r="L31" s="462">
        <v>5.09</v>
      </c>
      <c r="M31" s="460">
        <v>305</v>
      </c>
      <c r="N31" s="461" t="s">
        <v>115</v>
      </c>
      <c r="O31" s="462">
        <v>4.2699999999999996</v>
      </c>
      <c r="P31" s="460"/>
      <c r="Q31" s="461"/>
      <c r="R31" s="462"/>
    </row>
    <row r="32" spans="1:18" s="466" customFormat="1" ht="11.1" customHeight="1" x14ac:dyDescent="0.2">
      <c r="A32" s="460">
        <f t="shared" si="0"/>
        <v>30</v>
      </c>
      <c r="B32" s="461" t="s">
        <v>399</v>
      </c>
      <c r="C32" s="462">
        <v>7.13</v>
      </c>
      <c r="D32" s="460">
        <f t="shared" si="5"/>
        <v>99</v>
      </c>
      <c r="E32" s="461" t="s">
        <v>143</v>
      </c>
      <c r="F32" s="462">
        <v>6.5</v>
      </c>
      <c r="G32" s="460">
        <f t="shared" si="6"/>
        <v>168</v>
      </c>
      <c r="H32" s="461" t="s">
        <v>663</v>
      </c>
      <c r="I32" s="462">
        <v>5.82</v>
      </c>
      <c r="J32" s="460">
        <v>237</v>
      </c>
      <c r="K32" s="463" t="s">
        <v>165</v>
      </c>
      <c r="L32" s="462">
        <v>5.0599999999999996</v>
      </c>
      <c r="M32" s="460">
        <v>306</v>
      </c>
      <c r="N32" s="461" t="s">
        <v>452</v>
      </c>
      <c r="O32" s="462">
        <v>4.2699999999999996</v>
      </c>
      <c r="P32" s="460"/>
      <c r="Q32" s="461"/>
      <c r="R32" s="462"/>
    </row>
    <row r="33" spans="1:18" s="465" customFormat="1" ht="11.1" customHeight="1" x14ac:dyDescent="0.2">
      <c r="A33" s="460">
        <f t="shared" si="0"/>
        <v>31</v>
      </c>
      <c r="B33" s="461" t="s">
        <v>332</v>
      </c>
      <c r="C33" s="462">
        <v>7.125</v>
      </c>
      <c r="D33" s="460">
        <f t="shared" si="5"/>
        <v>100</v>
      </c>
      <c r="E33" s="461" t="s">
        <v>144</v>
      </c>
      <c r="F33" s="462">
        <v>6.5</v>
      </c>
      <c r="G33" s="460">
        <f t="shared" si="6"/>
        <v>169</v>
      </c>
      <c r="H33" s="461" t="s">
        <v>465</v>
      </c>
      <c r="I33" s="462">
        <v>5.81</v>
      </c>
      <c r="J33" s="460">
        <v>238</v>
      </c>
      <c r="K33" s="461" t="s">
        <v>641</v>
      </c>
      <c r="L33" s="462">
        <v>5.05</v>
      </c>
      <c r="M33" s="460">
        <v>307</v>
      </c>
      <c r="N33" s="463" t="s">
        <v>209</v>
      </c>
      <c r="O33" s="462">
        <v>4.25</v>
      </c>
      <c r="P33" s="460"/>
      <c r="Q33" s="461"/>
      <c r="R33" s="462"/>
    </row>
    <row r="34" spans="1:18" s="465" customFormat="1" ht="11.1" customHeight="1" x14ac:dyDescent="0.2">
      <c r="A34" s="460">
        <f t="shared" si="0"/>
        <v>32</v>
      </c>
      <c r="B34" s="461" t="s">
        <v>330</v>
      </c>
      <c r="C34" s="462">
        <v>7.12</v>
      </c>
      <c r="D34" s="460">
        <f t="shared" si="5"/>
        <v>101</v>
      </c>
      <c r="E34" s="461" t="s">
        <v>337</v>
      </c>
      <c r="F34" s="462">
        <v>6.47</v>
      </c>
      <c r="G34" s="460">
        <f t="shared" si="6"/>
        <v>170</v>
      </c>
      <c r="H34" s="463" t="s">
        <v>151</v>
      </c>
      <c r="I34" s="464">
        <v>5.81</v>
      </c>
      <c r="J34" s="460">
        <v>239</v>
      </c>
      <c r="K34" s="461" t="s">
        <v>550</v>
      </c>
      <c r="L34" s="462">
        <v>5.0199999999999996</v>
      </c>
      <c r="M34" s="460">
        <v>308</v>
      </c>
      <c r="N34" s="461" t="s">
        <v>299</v>
      </c>
      <c r="O34" s="462">
        <v>4.25</v>
      </c>
      <c r="P34" s="460"/>
      <c r="Q34" s="461"/>
      <c r="R34" s="462"/>
    </row>
    <row r="35" spans="1:18" s="466" customFormat="1" ht="11.1" customHeight="1" x14ac:dyDescent="0.2">
      <c r="A35" s="460">
        <f t="shared" si="0"/>
        <v>33</v>
      </c>
      <c r="B35" s="461" t="s">
        <v>594</v>
      </c>
      <c r="C35" s="462">
        <v>7.12</v>
      </c>
      <c r="D35" s="460">
        <f t="shared" si="5"/>
        <v>102</v>
      </c>
      <c r="E35" s="461" t="s">
        <v>293</v>
      </c>
      <c r="F35" s="462">
        <v>6.46</v>
      </c>
      <c r="G35" s="460">
        <f t="shared" si="6"/>
        <v>171</v>
      </c>
      <c r="H35" s="461" t="s">
        <v>628</v>
      </c>
      <c r="I35" s="462">
        <v>5.8</v>
      </c>
      <c r="J35" s="460">
        <v>240</v>
      </c>
      <c r="K35" s="461" t="s">
        <v>48</v>
      </c>
      <c r="L35" s="462">
        <v>5</v>
      </c>
      <c r="M35" s="460">
        <v>309</v>
      </c>
      <c r="N35" s="461" t="s">
        <v>300</v>
      </c>
      <c r="O35" s="462">
        <v>4.24</v>
      </c>
      <c r="P35" s="460"/>
      <c r="Q35" s="461"/>
      <c r="R35" s="462"/>
    </row>
    <row r="36" spans="1:18" s="465" customFormat="1" ht="11.1" customHeight="1" x14ac:dyDescent="0.2">
      <c r="A36" s="460">
        <f t="shared" si="0"/>
        <v>34</v>
      </c>
      <c r="B36" s="461" t="s">
        <v>285</v>
      </c>
      <c r="C36" s="462">
        <v>7.1</v>
      </c>
      <c r="D36" s="460">
        <f t="shared" si="5"/>
        <v>103</v>
      </c>
      <c r="E36" s="461" t="s">
        <v>555</v>
      </c>
      <c r="F36" s="462">
        <v>6.43</v>
      </c>
      <c r="G36" s="460">
        <f t="shared" si="6"/>
        <v>172</v>
      </c>
      <c r="H36" s="461" t="s">
        <v>411</v>
      </c>
      <c r="I36" s="462">
        <v>5.8</v>
      </c>
      <c r="J36" s="460">
        <v>241</v>
      </c>
      <c r="K36" s="463" t="s">
        <v>159</v>
      </c>
      <c r="L36" s="462">
        <v>5</v>
      </c>
      <c r="M36" s="460">
        <v>310</v>
      </c>
      <c r="N36" s="461" t="s">
        <v>353</v>
      </c>
      <c r="O36" s="462">
        <v>4.24</v>
      </c>
      <c r="P36" s="460"/>
      <c r="Q36" s="461"/>
      <c r="R36" s="462"/>
    </row>
    <row r="37" spans="1:18" s="465" customFormat="1" ht="11.1" customHeight="1" x14ac:dyDescent="0.2">
      <c r="A37" s="460">
        <f t="shared" ref="A37:A52" si="7">SUM(A36+1)</f>
        <v>35</v>
      </c>
      <c r="B37" s="461" t="s">
        <v>434</v>
      </c>
      <c r="C37" s="462">
        <v>7.1</v>
      </c>
      <c r="D37" s="460">
        <f t="shared" si="5"/>
        <v>104</v>
      </c>
      <c r="E37" s="461" t="s">
        <v>645</v>
      </c>
      <c r="F37" s="462">
        <v>6.36</v>
      </c>
      <c r="G37" s="460">
        <f t="shared" si="6"/>
        <v>173</v>
      </c>
      <c r="H37" s="461" t="s">
        <v>443</v>
      </c>
      <c r="I37" s="462">
        <v>5.78</v>
      </c>
      <c r="J37" s="460">
        <v>242</v>
      </c>
      <c r="K37" s="461" t="s">
        <v>561</v>
      </c>
      <c r="L37" s="462">
        <v>5</v>
      </c>
      <c r="M37" s="460">
        <v>311</v>
      </c>
      <c r="N37" s="461" t="s">
        <v>612</v>
      </c>
      <c r="O37" s="462">
        <v>4.2300000000000004</v>
      </c>
      <c r="P37" s="460"/>
      <c r="Q37" s="461"/>
      <c r="R37" s="462"/>
    </row>
    <row r="38" spans="1:18" s="466" customFormat="1" ht="11.1" customHeight="1" x14ac:dyDescent="0.2">
      <c r="A38" s="460">
        <f t="shared" si="7"/>
        <v>36</v>
      </c>
      <c r="B38" s="461" t="s">
        <v>184</v>
      </c>
      <c r="C38" s="462">
        <v>7.08</v>
      </c>
      <c r="D38" s="460">
        <f t="shared" si="5"/>
        <v>105</v>
      </c>
      <c r="E38" s="461" t="s">
        <v>338</v>
      </c>
      <c r="F38" s="462">
        <v>6.33</v>
      </c>
      <c r="G38" s="460">
        <f t="shared" si="6"/>
        <v>174</v>
      </c>
      <c r="H38" s="463" t="s">
        <v>548</v>
      </c>
      <c r="I38" s="464">
        <v>5.78</v>
      </c>
      <c r="J38" s="460">
        <v>243</v>
      </c>
      <c r="K38" s="461" t="s">
        <v>121</v>
      </c>
      <c r="L38" s="462">
        <v>4.95</v>
      </c>
      <c r="M38" s="460">
        <v>312</v>
      </c>
      <c r="N38" s="461" t="s">
        <v>307</v>
      </c>
      <c r="O38" s="462">
        <v>4.18</v>
      </c>
      <c r="P38" s="460"/>
      <c r="Q38" s="461"/>
      <c r="R38" s="462"/>
    </row>
    <row r="39" spans="1:18" s="465" customFormat="1" ht="11.1" customHeight="1" x14ac:dyDescent="0.2">
      <c r="A39" s="460">
        <f t="shared" si="7"/>
        <v>37</v>
      </c>
      <c r="B39" s="461" t="s">
        <v>651</v>
      </c>
      <c r="C39" s="462">
        <v>7.07</v>
      </c>
      <c r="D39" s="460">
        <f t="shared" si="5"/>
        <v>106</v>
      </c>
      <c r="E39" s="461" t="s">
        <v>395</v>
      </c>
      <c r="F39" s="462">
        <v>6.32</v>
      </c>
      <c r="G39" s="460">
        <f t="shared" si="6"/>
        <v>175</v>
      </c>
      <c r="H39" s="461" t="s">
        <v>396</v>
      </c>
      <c r="I39" s="462">
        <v>5.7750000000000004</v>
      </c>
      <c r="J39" s="460">
        <v>244</v>
      </c>
      <c r="K39" s="463" t="s">
        <v>203</v>
      </c>
      <c r="L39" s="462">
        <v>4.9400000000000004</v>
      </c>
      <c r="M39" s="460">
        <v>313</v>
      </c>
      <c r="N39" s="461" t="s">
        <v>201</v>
      </c>
      <c r="O39" s="462">
        <v>4.16</v>
      </c>
      <c r="P39" s="460"/>
      <c r="Q39" s="461"/>
      <c r="R39" s="462"/>
    </row>
    <row r="40" spans="1:18" s="465" customFormat="1" ht="11.1" customHeight="1" x14ac:dyDescent="0.2">
      <c r="A40" s="460">
        <f t="shared" si="7"/>
        <v>38</v>
      </c>
      <c r="B40" s="461" t="s">
        <v>595</v>
      </c>
      <c r="C40" s="462">
        <v>7.04</v>
      </c>
      <c r="D40" s="460">
        <f t="shared" ref="D40:D71" si="8">SUM(D39+1)</f>
        <v>107</v>
      </c>
      <c r="E40" s="461" t="s">
        <v>596</v>
      </c>
      <c r="F40" s="462">
        <v>6.31</v>
      </c>
      <c r="G40" s="460">
        <f t="shared" si="6"/>
        <v>176</v>
      </c>
      <c r="H40" s="461" t="s">
        <v>97</v>
      </c>
      <c r="I40" s="462">
        <v>5.77</v>
      </c>
      <c r="J40" s="460">
        <v>245</v>
      </c>
      <c r="K40" s="461" t="s">
        <v>117</v>
      </c>
      <c r="L40" s="462">
        <v>4.9400000000000004</v>
      </c>
      <c r="M40" s="460">
        <v>314</v>
      </c>
      <c r="N40" s="461" t="s">
        <v>583</v>
      </c>
      <c r="O40" s="462">
        <v>4.1399999999999997</v>
      </c>
      <c r="P40" s="460"/>
      <c r="Q40" s="461"/>
      <c r="R40" s="462"/>
    </row>
    <row r="41" spans="1:18" s="466" customFormat="1" ht="11.1" customHeight="1" x14ac:dyDescent="0.2">
      <c r="A41" s="460">
        <f t="shared" si="7"/>
        <v>39</v>
      </c>
      <c r="B41" s="461" t="s">
        <v>608</v>
      </c>
      <c r="C41" s="462">
        <v>7.03</v>
      </c>
      <c r="D41" s="460">
        <f t="shared" si="8"/>
        <v>108</v>
      </c>
      <c r="E41" s="461" t="s">
        <v>35</v>
      </c>
      <c r="F41" s="462">
        <v>6.3</v>
      </c>
      <c r="G41" s="460">
        <f t="shared" si="6"/>
        <v>177</v>
      </c>
      <c r="H41" s="463" t="s">
        <v>407</v>
      </c>
      <c r="I41" s="464">
        <v>5.77</v>
      </c>
      <c r="J41" s="460">
        <v>246</v>
      </c>
      <c r="K41" s="461" t="s">
        <v>205</v>
      </c>
      <c r="L41" s="462">
        <v>4.93</v>
      </c>
      <c r="M41" s="460">
        <v>315</v>
      </c>
      <c r="N41" s="461" t="s">
        <v>357</v>
      </c>
      <c r="O41" s="462">
        <v>4.12</v>
      </c>
      <c r="P41" s="460"/>
      <c r="Q41" s="461"/>
      <c r="R41" s="462"/>
    </row>
    <row r="42" spans="1:18" s="465" customFormat="1" ht="11.1" customHeight="1" x14ac:dyDescent="0.2">
      <c r="A42" s="460">
        <f t="shared" si="7"/>
        <v>40</v>
      </c>
      <c r="B42" s="461" t="s">
        <v>138</v>
      </c>
      <c r="C42" s="462">
        <v>7.01</v>
      </c>
      <c r="D42" s="460">
        <f t="shared" si="8"/>
        <v>109</v>
      </c>
      <c r="E42" s="461" t="s">
        <v>401</v>
      </c>
      <c r="F42" s="462">
        <v>6.29</v>
      </c>
      <c r="G42" s="460">
        <f t="shared" si="6"/>
        <v>178</v>
      </c>
      <c r="H42" s="461" t="s">
        <v>623</v>
      </c>
      <c r="I42" s="462">
        <v>5.77</v>
      </c>
      <c r="J42" s="460">
        <v>247</v>
      </c>
      <c r="K42" s="463" t="s">
        <v>348</v>
      </c>
      <c r="L42" s="462">
        <v>4.93</v>
      </c>
      <c r="M42" s="460">
        <v>316</v>
      </c>
      <c r="N42" s="461" t="s">
        <v>149</v>
      </c>
      <c r="O42" s="462">
        <v>4.0999999999999996</v>
      </c>
      <c r="P42" s="460"/>
      <c r="Q42" s="461"/>
      <c r="R42" s="462"/>
    </row>
    <row r="43" spans="1:18" s="465" customFormat="1" ht="11.1" customHeight="1" x14ac:dyDescent="0.2">
      <c r="A43" s="460">
        <f t="shared" si="7"/>
        <v>41</v>
      </c>
      <c r="B43" s="461" t="s">
        <v>615</v>
      </c>
      <c r="C43" s="462">
        <v>7.01</v>
      </c>
      <c r="D43" s="460">
        <f t="shared" si="8"/>
        <v>110</v>
      </c>
      <c r="E43" s="461" t="s">
        <v>191</v>
      </c>
      <c r="F43" s="462">
        <v>6.28</v>
      </c>
      <c r="G43" s="460">
        <f t="shared" si="6"/>
        <v>179</v>
      </c>
      <c r="H43" s="461" t="s">
        <v>297</v>
      </c>
      <c r="I43" s="462">
        <v>5.71</v>
      </c>
      <c r="J43" s="460">
        <v>248</v>
      </c>
      <c r="K43" s="461" t="s">
        <v>190</v>
      </c>
      <c r="L43" s="462">
        <v>4.92</v>
      </c>
      <c r="M43" s="460">
        <v>317</v>
      </c>
      <c r="N43" s="461" t="s">
        <v>410</v>
      </c>
      <c r="O43" s="462">
        <v>4.09</v>
      </c>
      <c r="P43" s="460"/>
      <c r="Q43" s="461"/>
      <c r="R43" s="462"/>
    </row>
    <row r="44" spans="1:18" s="466" customFormat="1" ht="11.1" customHeight="1" x14ac:dyDescent="0.2">
      <c r="A44" s="460">
        <f t="shared" si="7"/>
        <v>42</v>
      </c>
      <c r="B44" s="461" t="s">
        <v>186</v>
      </c>
      <c r="C44" s="462">
        <v>7</v>
      </c>
      <c r="D44" s="460">
        <f t="shared" si="8"/>
        <v>111</v>
      </c>
      <c r="E44" s="461" t="s">
        <v>98</v>
      </c>
      <c r="F44" s="462">
        <v>6.25</v>
      </c>
      <c r="G44" s="460">
        <f t="shared" si="6"/>
        <v>180</v>
      </c>
      <c r="H44" s="461" t="s">
        <v>624</v>
      </c>
      <c r="I44" s="462">
        <v>5.7</v>
      </c>
      <c r="J44" s="460">
        <v>249</v>
      </c>
      <c r="K44" s="461" t="s">
        <v>361</v>
      </c>
      <c r="L44" s="462">
        <v>4.91</v>
      </c>
      <c r="M44" s="460">
        <v>318</v>
      </c>
      <c r="N44" s="461" t="s">
        <v>406</v>
      </c>
      <c r="O44" s="462">
        <v>4.08</v>
      </c>
      <c r="P44" s="460"/>
      <c r="Q44" s="461"/>
      <c r="R44" s="462"/>
    </row>
    <row r="45" spans="1:18" s="465" customFormat="1" ht="11.1" customHeight="1" x14ac:dyDescent="0.2">
      <c r="A45" s="460">
        <f t="shared" si="7"/>
        <v>43</v>
      </c>
      <c r="B45" s="461" t="s">
        <v>189</v>
      </c>
      <c r="C45" s="462">
        <v>7</v>
      </c>
      <c r="D45" s="460">
        <f t="shared" si="8"/>
        <v>112</v>
      </c>
      <c r="E45" s="461" t="s">
        <v>389</v>
      </c>
      <c r="F45" s="462">
        <v>6.25</v>
      </c>
      <c r="G45" s="460">
        <f t="shared" si="6"/>
        <v>181</v>
      </c>
      <c r="H45" s="461" t="s">
        <v>408</v>
      </c>
      <c r="I45" s="462">
        <v>5.67</v>
      </c>
      <c r="J45" s="460">
        <v>250</v>
      </c>
      <c r="K45" s="463" t="s">
        <v>261</v>
      </c>
      <c r="L45" s="462">
        <v>4.9000000000000004</v>
      </c>
      <c r="M45" s="460">
        <v>319</v>
      </c>
      <c r="N45" s="461" t="s">
        <v>116</v>
      </c>
      <c r="O45" s="462">
        <v>4.0599999999999996</v>
      </c>
      <c r="P45" s="460"/>
      <c r="Q45" s="461"/>
      <c r="R45" s="462"/>
    </row>
    <row r="46" spans="1:18" s="465" customFormat="1" ht="11.1" customHeight="1" x14ac:dyDescent="0.2">
      <c r="A46" s="460">
        <f t="shared" si="7"/>
        <v>44</v>
      </c>
      <c r="B46" s="461" t="s">
        <v>442</v>
      </c>
      <c r="C46" s="462">
        <v>6.97</v>
      </c>
      <c r="D46" s="460">
        <f t="shared" si="8"/>
        <v>113</v>
      </c>
      <c r="E46" s="461" t="s">
        <v>283</v>
      </c>
      <c r="F46" s="462">
        <v>6.22</v>
      </c>
      <c r="G46" s="460">
        <f t="shared" ref="G46:G71" si="9">SUM(G45+1)</f>
        <v>182</v>
      </c>
      <c r="H46" s="463" t="s">
        <v>351</v>
      </c>
      <c r="I46" s="464">
        <v>5.65</v>
      </c>
      <c r="J46" s="460">
        <v>251</v>
      </c>
      <c r="K46" s="461" t="s">
        <v>247</v>
      </c>
      <c r="L46" s="462">
        <v>4.9000000000000004</v>
      </c>
      <c r="M46" s="460">
        <v>320</v>
      </c>
      <c r="N46" s="461" t="s">
        <v>41</v>
      </c>
      <c r="O46" s="462">
        <v>4.0599999999999996</v>
      </c>
      <c r="P46" s="460"/>
      <c r="Q46" s="461"/>
      <c r="R46" s="462"/>
    </row>
    <row r="47" spans="1:18" s="466" customFormat="1" ht="11.1" customHeight="1" x14ac:dyDescent="0.2">
      <c r="A47" s="460">
        <f t="shared" si="7"/>
        <v>45</v>
      </c>
      <c r="B47" s="461" t="s">
        <v>579</v>
      </c>
      <c r="C47" s="462">
        <v>6.97</v>
      </c>
      <c r="D47" s="460">
        <f t="shared" si="8"/>
        <v>114</v>
      </c>
      <c r="E47" s="461" t="s">
        <v>200</v>
      </c>
      <c r="F47" s="462">
        <v>6.21</v>
      </c>
      <c r="G47" s="460">
        <f t="shared" si="9"/>
        <v>183</v>
      </c>
      <c r="H47" s="461" t="s">
        <v>111</v>
      </c>
      <c r="I47" s="462">
        <v>5.64</v>
      </c>
      <c r="J47" s="460">
        <v>252</v>
      </c>
      <c r="K47" s="461" t="s">
        <v>440</v>
      </c>
      <c r="L47" s="462">
        <v>4.9000000000000004</v>
      </c>
      <c r="M47" s="460">
        <v>321</v>
      </c>
      <c r="N47" s="461" t="s">
        <v>646</v>
      </c>
      <c r="O47" s="462">
        <v>4.04</v>
      </c>
      <c r="P47" s="460"/>
      <c r="Q47" s="461"/>
      <c r="R47" s="462"/>
    </row>
    <row r="48" spans="1:18" s="465" customFormat="1" ht="11.1" customHeight="1" thickBot="1" x14ac:dyDescent="0.25">
      <c r="A48" s="460">
        <f t="shared" si="7"/>
        <v>46</v>
      </c>
      <c r="B48" s="461" t="s">
        <v>188</v>
      </c>
      <c r="C48" s="462">
        <v>6.96</v>
      </c>
      <c r="D48" s="460">
        <f t="shared" si="8"/>
        <v>115</v>
      </c>
      <c r="E48" s="461" t="s">
        <v>460</v>
      </c>
      <c r="F48" s="462">
        <v>6.21</v>
      </c>
      <c r="G48" s="460">
        <f t="shared" si="9"/>
        <v>184</v>
      </c>
      <c r="H48" s="461" t="s">
        <v>572</v>
      </c>
      <c r="I48" s="462">
        <v>5.64</v>
      </c>
      <c r="J48" s="460">
        <v>253</v>
      </c>
      <c r="K48" s="463" t="s">
        <v>447</v>
      </c>
      <c r="L48" s="462">
        <v>4.8899999999999997</v>
      </c>
      <c r="M48" s="460">
        <v>322</v>
      </c>
      <c r="N48" s="461" t="s">
        <v>51</v>
      </c>
      <c r="O48" s="462">
        <v>4</v>
      </c>
      <c r="P48" s="460"/>
      <c r="Q48" s="461"/>
      <c r="R48" s="462"/>
    </row>
    <row r="49" spans="1:18" s="465" customFormat="1" ht="11.1" customHeight="1" thickBot="1" x14ac:dyDescent="0.25">
      <c r="A49" s="460">
        <f t="shared" si="7"/>
        <v>47</v>
      </c>
      <c r="B49" s="461" t="s">
        <v>644</v>
      </c>
      <c r="C49" s="462">
        <v>6.94</v>
      </c>
      <c r="D49" s="460">
        <f t="shared" si="8"/>
        <v>116</v>
      </c>
      <c r="E49" s="461" t="s">
        <v>196</v>
      </c>
      <c r="F49" s="462">
        <v>6.2</v>
      </c>
      <c r="G49" s="460">
        <f t="shared" si="9"/>
        <v>185</v>
      </c>
      <c r="H49" s="463" t="s">
        <v>618</v>
      </c>
      <c r="I49" s="464">
        <v>5.64</v>
      </c>
      <c r="J49" s="488">
        <v>254</v>
      </c>
      <c r="K49" s="486" t="s">
        <v>671</v>
      </c>
      <c r="L49" s="487">
        <v>4.8899999999999997</v>
      </c>
      <c r="M49" s="460">
        <v>323</v>
      </c>
      <c r="N49" s="461" t="s">
        <v>266</v>
      </c>
      <c r="O49" s="462">
        <v>4</v>
      </c>
      <c r="P49" s="460"/>
      <c r="Q49" s="461"/>
      <c r="R49" s="462"/>
    </row>
    <row r="50" spans="1:18" s="466" customFormat="1" ht="11.1" customHeight="1" thickBot="1" x14ac:dyDescent="0.25">
      <c r="A50" s="460">
        <f t="shared" si="7"/>
        <v>48</v>
      </c>
      <c r="B50" s="461" t="s">
        <v>187</v>
      </c>
      <c r="C50" s="462">
        <v>6.93</v>
      </c>
      <c r="D50" s="460">
        <f t="shared" si="8"/>
        <v>117</v>
      </c>
      <c r="E50" s="461" t="s">
        <v>241</v>
      </c>
      <c r="F50" s="462">
        <v>6.2</v>
      </c>
      <c r="G50" s="460">
        <f t="shared" si="9"/>
        <v>186</v>
      </c>
      <c r="H50" s="461" t="s">
        <v>423</v>
      </c>
      <c r="I50" s="462">
        <v>5.64</v>
      </c>
      <c r="J50" s="460">
        <v>255</v>
      </c>
      <c r="K50" s="461" t="s">
        <v>308</v>
      </c>
      <c r="L50" s="462">
        <v>4.88</v>
      </c>
      <c r="M50" s="460">
        <v>324</v>
      </c>
      <c r="N50" s="461" t="s">
        <v>416</v>
      </c>
      <c r="O50" s="462">
        <v>3.96</v>
      </c>
      <c r="P50" s="460"/>
      <c r="Q50" s="461"/>
      <c r="R50" s="462"/>
    </row>
    <row r="51" spans="1:18" s="465" customFormat="1" ht="11.1" customHeight="1" thickBot="1" x14ac:dyDescent="0.25">
      <c r="A51" s="460">
        <f t="shared" si="7"/>
        <v>49</v>
      </c>
      <c r="B51" s="461" t="s">
        <v>388</v>
      </c>
      <c r="C51" s="462">
        <v>6.93</v>
      </c>
      <c r="D51" s="488">
        <f t="shared" si="8"/>
        <v>118</v>
      </c>
      <c r="E51" s="486" t="s">
        <v>669</v>
      </c>
      <c r="F51" s="487">
        <v>6.2</v>
      </c>
      <c r="G51" s="460">
        <f t="shared" si="9"/>
        <v>187</v>
      </c>
      <c r="H51" s="461" t="s">
        <v>152</v>
      </c>
      <c r="I51" s="462">
        <v>5.63</v>
      </c>
      <c r="J51" s="460">
        <v>256</v>
      </c>
      <c r="K51" s="461" t="s">
        <v>345</v>
      </c>
      <c r="L51" s="462">
        <v>4.88</v>
      </c>
      <c r="M51" s="460">
        <v>325</v>
      </c>
      <c r="N51" s="461" t="s">
        <v>206</v>
      </c>
      <c r="O51" s="462">
        <v>3.94</v>
      </c>
      <c r="P51" s="460"/>
      <c r="Q51" s="461"/>
      <c r="R51" s="462"/>
    </row>
    <row r="52" spans="1:18" s="465" customFormat="1" ht="11.1" customHeight="1" x14ac:dyDescent="0.2">
      <c r="A52" s="460">
        <f t="shared" si="7"/>
        <v>50</v>
      </c>
      <c r="B52" s="461" t="s">
        <v>554</v>
      </c>
      <c r="C52" s="462">
        <v>6.93</v>
      </c>
      <c r="D52" s="460">
        <f t="shared" si="8"/>
        <v>119</v>
      </c>
      <c r="E52" s="461" t="s">
        <v>250</v>
      </c>
      <c r="F52" s="462">
        <v>6.19</v>
      </c>
      <c r="G52" s="460">
        <f t="shared" si="9"/>
        <v>188</v>
      </c>
      <c r="H52" s="461" t="s">
        <v>448</v>
      </c>
      <c r="I52" s="462">
        <v>5.62</v>
      </c>
      <c r="J52" s="460">
        <v>257</v>
      </c>
      <c r="K52" s="463" t="s">
        <v>246</v>
      </c>
      <c r="L52" s="462">
        <v>4.87</v>
      </c>
      <c r="M52" s="460">
        <v>326</v>
      </c>
      <c r="N52" s="461" t="s">
        <v>599</v>
      </c>
      <c r="O52" s="462">
        <v>3.94</v>
      </c>
      <c r="P52" s="460"/>
      <c r="Q52" s="461"/>
      <c r="R52" s="462"/>
    </row>
    <row r="53" spans="1:18" s="466" customFormat="1" ht="11.1" customHeight="1" x14ac:dyDescent="0.2">
      <c r="A53" s="460">
        <f t="shared" ref="A53:A68" si="10">SUM(A52+1)</f>
        <v>51</v>
      </c>
      <c r="B53" s="461" t="s">
        <v>633</v>
      </c>
      <c r="C53" s="462">
        <v>6.91</v>
      </c>
      <c r="D53" s="460">
        <f t="shared" si="8"/>
        <v>120</v>
      </c>
      <c r="E53" s="461" t="s">
        <v>609</v>
      </c>
      <c r="F53" s="462">
        <v>6.19</v>
      </c>
      <c r="G53" s="460">
        <f t="shared" si="9"/>
        <v>189</v>
      </c>
      <c r="H53" s="463" t="s">
        <v>37</v>
      </c>
      <c r="I53" s="464">
        <v>5.61</v>
      </c>
      <c r="J53" s="460">
        <v>258</v>
      </c>
      <c r="K53" s="461" t="s">
        <v>292</v>
      </c>
      <c r="L53" s="462">
        <v>4.87</v>
      </c>
      <c r="M53" s="460">
        <v>327</v>
      </c>
      <c r="N53" s="461" t="s">
        <v>119</v>
      </c>
      <c r="O53" s="462">
        <v>3.92</v>
      </c>
      <c r="P53" s="460"/>
      <c r="Q53" s="461"/>
      <c r="R53" s="462"/>
    </row>
    <row r="54" spans="1:18" s="465" customFormat="1" ht="11.1" customHeight="1" x14ac:dyDescent="0.2">
      <c r="A54" s="460">
        <f t="shared" si="10"/>
        <v>52</v>
      </c>
      <c r="B54" s="461" t="s">
        <v>96</v>
      </c>
      <c r="C54" s="462">
        <v>6.89</v>
      </c>
      <c r="D54" s="460">
        <f t="shared" si="8"/>
        <v>121</v>
      </c>
      <c r="E54" s="461" t="s">
        <v>461</v>
      </c>
      <c r="F54" s="462">
        <v>6.18</v>
      </c>
      <c r="G54" s="460">
        <f t="shared" si="9"/>
        <v>190</v>
      </c>
      <c r="H54" s="461" t="s">
        <v>47</v>
      </c>
      <c r="I54" s="462">
        <v>5.6</v>
      </c>
      <c r="J54" s="460">
        <v>259</v>
      </c>
      <c r="K54" s="461" t="s">
        <v>38</v>
      </c>
      <c r="L54" s="462">
        <v>4.8600000000000003</v>
      </c>
      <c r="M54" s="460">
        <v>328</v>
      </c>
      <c r="N54" s="461" t="s">
        <v>359</v>
      </c>
      <c r="O54" s="462">
        <v>3.92</v>
      </c>
      <c r="P54" s="460"/>
      <c r="Q54" s="461"/>
      <c r="R54" s="462"/>
    </row>
    <row r="55" spans="1:18" s="465" customFormat="1" ht="11.1" customHeight="1" x14ac:dyDescent="0.2">
      <c r="A55" s="460">
        <f t="shared" si="10"/>
        <v>53</v>
      </c>
      <c r="B55" s="461" t="s">
        <v>638</v>
      </c>
      <c r="C55" s="462">
        <v>6.89</v>
      </c>
      <c r="D55" s="460">
        <f t="shared" si="8"/>
        <v>122</v>
      </c>
      <c r="E55" s="461" t="s">
        <v>335</v>
      </c>
      <c r="F55" s="462">
        <v>6.18</v>
      </c>
      <c r="G55" s="460">
        <f t="shared" si="9"/>
        <v>191</v>
      </c>
      <c r="H55" s="461" t="s">
        <v>195</v>
      </c>
      <c r="I55" s="462">
        <v>5.6</v>
      </c>
      <c r="J55" s="460">
        <v>260</v>
      </c>
      <c r="K55" s="463" t="s">
        <v>204</v>
      </c>
      <c r="L55" s="462">
        <v>4.8600000000000003</v>
      </c>
      <c r="M55" s="460">
        <v>329</v>
      </c>
      <c r="N55" s="461" t="s">
        <v>304</v>
      </c>
      <c r="O55" s="462">
        <v>3.9</v>
      </c>
      <c r="P55" s="460"/>
      <c r="Q55" s="461"/>
      <c r="R55" s="462"/>
    </row>
    <row r="56" spans="1:18" s="466" customFormat="1" ht="11.1" customHeight="1" x14ac:dyDescent="0.2">
      <c r="A56" s="460">
        <f t="shared" si="10"/>
        <v>54</v>
      </c>
      <c r="B56" s="461" t="s">
        <v>185</v>
      </c>
      <c r="C56" s="462">
        <v>6.88</v>
      </c>
      <c r="D56" s="460">
        <f t="shared" si="8"/>
        <v>123</v>
      </c>
      <c r="E56" s="461" t="s">
        <v>32</v>
      </c>
      <c r="F56" s="462">
        <v>6.17</v>
      </c>
      <c r="G56" s="460">
        <f t="shared" si="9"/>
        <v>192</v>
      </c>
      <c r="H56" s="463" t="s">
        <v>573</v>
      </c>
      <c r="I56" s="464">
        <v>5.6</v>
      </c>
      <c r="J56" s="460">
        <v>261</v>
      </c>
      <c r="K56" s="461" t="s">
        <v>562</v>
      </c>
      <c r="L56" s="462">
        <v>4.8499999999999996</v>
      </c>
      <c r="M56" s="460">
        <v>330</v>
      </c>
      <c r="N56" s="461" t="s">
        <v>360</v>
      </c>
      <c r="O56" s="462">
        <v>3.9</v>
      </c>
      <c r="P56" s="460"/>
      <c r="Q56" s="461"/>
      <c r="R56" s="462"/>
    </row>
    <row r="57" spans="1:18" s="465" customFormat="1" ht="11.1" customHeight="1" x14ac:dyDescent="0.2">
      <c r="A57" s="460">
        <f t="shared" si="10"/>
        <v>55</v>
      </c>
      <c r="B57" s="461" t="s">
        <v>639</v>
      </c>
      <c r="C57" s="462">
        <v>6.82</v>
      </c>
      <c r="D57" s="460">
        <f t="shared" si="8"/>
        <v>124</v>
      </c>
      <c r="E57" s="461" t="s">
        <v>462</v>
      </c>
      <c r="F57" s="462">
        <v>6.17</v>
      </c>
      <c r="G57" s="460">
        <f t="shared" si="9"/>
        <v>193</v>
      </c>
      <c r="H57" s="461" t="s">
        <v>653</v>
      </c>
      <c r="I57" s="462">
        <v>5.6</v>
      </c>
      <c r="J57" s="460">
        <v>262</v>
      </c>
      <c r="K57" s="461" t="s">
        <v>197</v>
      </c>
      <c r="L57" s="462">
        <v>4.83</v>
      </c>
      <c r="M57" s="460">
        <v>331</v>
      </c>
      <c r="N57" s="461" t="s">
        <v>539</v>
      </c>
      <c r="O57" s="462">
        <v>3.875</v>
      </c>
      <c r="P57" s="460"/>
      <c r="Q57" s="461"/>
      <c r="R57" s="462"/>
    </row>
    <row r="58" spans="1:18" s="465" customFormat="1" ht="11.1" customHeight="1" x14ac:dyDescent="0.2">
      <c r="A58" s="460">
        <f t="shared" si="10"/>
        <v>56</v>
      </c>
      <c r="B58" s="461" t="s">
        <v>242</v>
      </c>
      <c r="C58" s="462">
        <v>6.8</v>
      </c>
      <c r="D58" s="460">
        <f t="shared" si="8"/>
        <v>125</v>
      </c>
      <c r="E58" s="461" t="s">
        <v>344</v>
      </c>
      <c r="F58" s="462">
        <v>6.16</v>
      </c>
      <c r="G58" s="460">
        <f t="shared" si="9"/>
        <v>194</v>
      </c>
      <c r="H58" s="461" t="s">
        <v>100</v>
      </c>
      <c r="I58" s="462">
        <v>5.58</v>
      </c>
      <c r="J58" s="460">
        <v>263</v>
      </c>
      <c r="K58" s="463" t="s">
        <v>412</v>
      </c>
      <c r="L58" s="462">
        <v>4.8099999999999996</v>
      </c>
      <c r="M58" s="460">
        <v>332</v>
      </c>
      <c r="N58" s="461" t="s">
        <v>160</v>
      </c>
      <c r="O58" s="462">
        <v>3.87</v>
      </c>
      <c r="P58" s="460"/>
      <c r="Q58" s="461"/>
      <c r="R58" s="462"/>
    </row>
    <row r="59" spans="1:18" s="466" customFormat="1" ht="11.1" customHeight="1" x14ac:dyDescent="0.2">
      <c r="A59" s="460">
        <f t="shared" si="10"/>
        <v>57</v>
      </c>
      <c r="B59" s="461" t="s">
        <v>237</v>
      </c>
      <c r="C59" s="462">
        <v>6.8</v>
      </c>
      <c r="D59" s="460">
        <f t="shared" si="8"/>
        <v>126</v>
      </c>
      <c r="E59" s="461" t="s">
        <v>433</v>
      </c>
      <c r="F59" s="462">
        <v>6.16</v>
      </c>
      <c r="G59" s="460">
        <f t="shared" si="9"/>
        <v>195</v>
      </c>
      <c r="H59" s="461" t="s">
        <v>349</v>
      </c>
      <c r="I59" s="462">
        <v>5.58</v>
      </c>
      <c r="J59" s="460">
        <v>264</v>
      </c>
      <c r="K59" s="461" t="s">
        <v>635</v>
      </c>
      <c r="L59" s="462">
        <v>4.8099999999999996</v>
      </c>
      <c r="M59" s="460">
        <v>333</v>
      </c>
      <c r="N59" s="461" t="s">
        <v>211</v>
      </c>
      <c r="O59" s="462">
        <v>3.86</v>
      </c>
      <c r="P59" s="460"/>
      <c r="Q59" s="461"/>
      <c r="R59" s="462"/>
    </row>
    <row r="60" spans="1:18" s="465" customFormat="1" ht="11.1" customHeight="1" x14ac:dyDescent="0.2">
      <c r="A60" s="460">
        <f t="shared" si="10"/>
        <v>58</v>
      </c>
      <c r="B60" s="461" t="s">
        <v>245</v>
      </c>
      <c r="C60" s="462">
        <v>6.8</v>
      </c>
      <c r="D60" s="460">
        <f t="shared" si="8"/>
        <v>127</v>
      </c>
      <c r="E60" s="461" t="s">
        <v>610</v>
      </c>
      <c r="F60" s="462">
        <v>6.16</v>
      </c>
      <c r="G60" s="460">
        <f t="shared" si="9"/>
        <v>196</v>
      </c>
      <c r="H60" s="463" t="s">
        <v>148</v>
      </c>
      <c r="I60" s="464">
        <v>5.57</v>
      </c>
      <c r="J60" s="460">
        <v>265</v>
      </c>
      <c r="K60" s="461" t="s">
        <v>154</v>
      </c>
      <c r="L60" s="462">
        <v>4.8</v>
      </c>
      <c r="M60" s="460">
        <v>334</v>
      </c>
      <c r="N60" s="461" t="s">
        <v>163</v>
      </c>
      <c r="O60" s="462">
        <v>3.83</v>
      </c>
      <c r="P60" s="460"/>
      <c r="Q60" s="461"/>
      <c r="R60" s="462"/>
    </row>
    <row r="61" spans="1:18" s="465" customFormat="1" ht="11.1" customHeight="1" x14ac:dyDescent="0.2">
      <c r="A61" s="460">
        <f t="shared" si="10"/>
        <v>59</v>
      </c>
      <c r="B61" s="461" t="s">
        <v>147</v>
      </c>
      <c r="C61" s="462">
        <v>6.79</v>
      </c>
      <c r="D61" s="460">
        <f t="shared" si="8"/>
        <v>128</v>
      </c>
      <c r="E61" s="461" t="s">
        <v>99</v>
      </c>
      <c r="F61" s="462">
        <v>6.14</v>
      </c>
      <c r="G61" s="460">
        <f t="shared" si="9"/>
        <v>197</v>
      </c>
      <c r="H61" s="461" t="s">
        <v>43</v>
      </c>
      <c r="I61" s="462">
        <v>5.56</v>
      </c>
      <c r="J61" s="460">
        <v>266</v>
      </c>
      <c r="K61" s="461" t="s">
        <v>169</v>
      </c>
      <c r="L61" s="462">
        <v>4.8</v>
      </c>
      <c r="M61" s="460">
        <v>335</v>
      </c>
      <c r="N61" s="461" t="s">
        <v>208</v>
      </c>
      <c r="O61" s="462">
        <v>3.83</v>
      </c>
      <c r="P61" s="460"/>
      <c r="Q61" s="461"/>
      <c r="R61" s="462"/>
    </row>
    <row r="62" spans="1:18" s="466" customFormat="1" ht="11.1" customHeight="1" x14ac:dyDescent="0.2">
      <c r="A62" s="460">
        <f t="shared" si="10"/>
        <v>60</v>
      </c>
      <c r="B62" s="461" t="s">
        <v>387</v>
      </c>
      <c r="C62" s="462">
        <v>6.79</v>
      </c>
      <c r="D62" s="460">
        <f t="shared" si="8"/>
        <v>129</v>
      </c>
      <c r="E62" s="461" t="s">
        <v>150</v>
      </c>
      <c r="F62" s="462">
        <v>6.14</v>
      </c>
      <c r="G62" s="460">
        <f t="shared" si="9"/>
        <v>198</v>
      </c>
      <c r="H62" s="461" t="s">
        <v>334</v>
      </c>
      <c r="I62" s="462">
        <v>5.56</v>
      </c>
      <c r="J62" s="460">
        <v>267</v>
      </c>
      <c r="K62" s="463" t="s">
        <v>253</v>
      </c>
      <c r="L62" s="462">
        <v>4.8</v>
      </c>
      <c r="M62" s="460">
        <v>336</v>
      </c>
      <c r="N62" s="461" t="s">
        <v>44</v>
      </c>
      <c r="O62" s="462">
        <v>3.73</v>
      </c>
      <c r="P62" s="460"/>
      <c r="Q62" s="461"/>
      <c r="R62" s="462"/>
    </row>
    <row r="63" spans="1:18" s="465" customFormat="1" ht="11.1" customHeight="1" x14ac:dyDescent="0.2">
      <c r="A63" s="460">
        <f t="shared" si="10"/>
        <v>61</v>
      </c>
      <c r="B63" s="461" t="s">
        <v>107</v>
      </c>
      <c r="C63" s="462">
        <v>6.78</v>
      </c>
      <c r="D63" s="460">
        <f t="shared" si="8"/>
        <v>130</v>
      </c>
      <c r="E63" s="461" t="s">
        <v>193</v>
      </c>
      <c r="F63" s="462">
        <v>6.14</v>
      </c>
      <c r="G63" s="460">
        <f t="shared" si="9"/>
        <v>199</v>
      </c>
      <c r="H63" s="463" t="s">
        <v>103</v>
      </c>
      <c r="I63" s="464">
        <v>5.55</v>
      </c>
      <c r="J63" s="460">
        <v>268</v>
      </c>
      <c r="K63" s="461" t="s">
        <v>419</v>
      </c>
      <c r="L63" s="462">
        <v>4.79</v>
      </c>
      <c r="M63" s="460">
        <v>337</v>
      </c>
      <c r="N63" s="461" t="s">
        <v>156</v>
      </c>
      <c r="O63" s="462">
        <v>3.67</v>
      </c>
      <c r="P63" s="460"/>
      <c r="Q63" s="461"/>
      <c r="R63" s="462"/>
    </row>
    <row r="64" spans="1:18" s="465" customFormat="1" ht="11.1" customHeight="1" x14ac:dyDescent="0.2">
      <c r="A64" s="460">
        <f t="shared" si="10"/>
        <v>62</v>
      </c>
      <c r="B64" s="461" t="s">
        <v>192</v>
      </c>
      <c r="C64" s="462">
        <v>6.78</v>
      </c>
      <c r="D64" s="460">
        <f t="shared" si="8"/>
        <v>131</v>
      </c>
      <c r="E64" s="461" t="s">
        <v>432</v>
      </c>
      <c r="F64" s="462">
        <v>6.14</v>
      </c>
      <c r="G64" s="460">
        <f t="shared" si="9"/>
        <v>200</v>
      </c>
      <c r="H64" s="461" t="s">
        <v>155</v>
      </c>
      <c r="I64" s="462">
        <v>5.55</v>
      </c>
      <c r="J64" s="460">
        <v>269</v>
      </c>
      <c r="K64" s="461" t="s">
        <v>352</v>
      </c>
      <c r="L64" s="462">
        <v>4.78</v>
      </c>
      <c r="M64" s="460">
        <v>338</v>
      </c>
      <c r="N64" s="461" t="s">
        <v>255</v>
      </c>
      <c r="O64" s="462">
        <v>3.67</v>
      </c>
      <c r="P64" s="460"/>
      <c r="Q64" s="461"/>
      <c r="R64" s="462"/>
    </row>
    <row r="65" spans="1:18" s="466" customFormat="1" ht="11.1" customHeight="1" x14ac:dyDescent="0.2">
      <c r="A65" s="460">
        <f t="shared" si="10"/>
        <v>63</v>
      </c>
      <c r="B65" s="461" t="s">
        <v>463</v>
      </c>
      <c r="C65" s="462">
        <v>6.78</v>
      </c>
      <c r="D65" s="460">
        <f t="shared" si="8"/>
        <v>132</v>
      </c>
      <c r="E65" s="461" t="s">
        <v>556</v>
      </c>
      <c r="F65" s="462">
        <v>6.13</v>
      </c>
      <c r="G65" s="460">
        <f t="shared" si="9"/>
        <v>201</v>
      </c>
      <c r="H65" s="461" t="s">
        <v>457</v>
      </c>
      <c r="I65" s="462">
        <v>5.51</v>
      </c>
      <c r="J65" s="460">
        <v>270</v>
      </c>
      <c r="K65" s="463" t="s">
        <v>294</v>
      </c>
      <c r="L65" s="462">
        <v>4.76</v>
      </c>
      <c r="M65" s="460">
        <v>339</v>
      </c>
      <c r="N65" s="461" t="s">
        <v>305</v>
      </c>
      <c r="O65" s="462">
        <v>3.67</v>
      </c>
      <c r="P65" s="460"/>
      <c r="Q65" s="461"/>
      <c r="R65" s="462"/>
    </row>
    <row r="66" spans="1:18" s="465" customFormat="1" ht="11.1" customHeight="1" x14ac:dyDescent="0.2">
      <c r="A66" s="460">
        <f t="shared" si="10"/>
        <v>64</v>
      </c>
      <c r="B66" s="461" t="s">
        <v>446</v>
      </c>
      <c r="C66" s="462">
        <v>6.78</v>
      </c>
      <c r="D66" s="460">
        <f t="shared" si="8"/>
        <v>133</v>
      </c>
      <c r="E66" s="461" t="s">
        <v>652</v>
      </c>
      <c r="F66" s="462">
        <v>6.12</v>
      </c>
      <c r="G66" s="460">
        <f t="shared" si="9"/>
        <v>202</v>
      </c>
      <c r="H66" s="463" t="s">
        <v>108</v>
      </c>
      <c r="I66" s="464">
        <v>5.5</v>
      </c>
      <c r="J66" s="460">
        <v>271</v>
      </c>
      <c r="K66" s="461" t="s">
        <v>109</v>
      </c>
      <c r="L66" s="462">
        <v>4.7300000000000004</v>
      </c>
      <c r="M66" s="460">
        <v>340</v>
      </c>
      <c r="N66" s="461" t="s">
        <v>312</v>
      </c>
      <c r="O66" s="462">
        <v>3.67</v>
      </c>
      <c r="P66" s="460"/>
      <c r="Q66" s="461"/>
      <c r="R66" s="462"/>
    </row>
    <row r="67" spans="1:18" s="465" customFormat="1" ht="11.1" customHeight="1" thickBot="1" x14ac:dyDescent="0.25">
      <c r="A67" s="460">
        <f t="shared" si="10"/>
        <v>65</v>
      </c>
      <c r="B67" s="461" t="s">
        <v>580</v>
      </c>
      <c r="C67" s="462">
        <v>6.78</v>
      </c>
      <c r="D67" s="460">
        <f t="shared" si="8"/>
        <v>134</v>
      </c>
      <c r="E67" s="461" t="s">
        <v>288</v>
      </c>
      <c r="F67" s="462">
        <v>6.11</v>
      </c>
      <c r="G67" s="460">
        <f t="shared" si="9"/>
        <v>203</v>
      </c>
      <c r="H67" s="461" t="s">
        <v>254</v>
      </c>
      <c r="I67" s="462">
        <v>5.5</v>
      </c>
      <c r="J67" s="460">
        <v>272</v>
      </c>
      <c r="K67" s="461" t="s">
        <v>114</v>
      </c>
      <c r="L67" s="462">
        <v>4.72</v>
      </c>
      <c r="M67" s="460">
        <v>341</v>
      </c>
      <c r="N67" s="461" t="s">
        <v>451</v>
      </c>
      <c r="O67" s="462">
        <v>3.65</v>
      </c>
      <c r="P67" s="460"/>
      <c r="Q67" s="461"/>
      <c r="R67" s="462"/>
    </row>
    <row r="68" spans="1:18" s="466" customFormat="1" ht="11.1" customHeight="1" thickBot="1" x14ac:dyDescent="0.25">
      <c r="A68" s="460">
        <f t="shared" si="10"/>
        <v>66</v>
      </c>
      <c r="B68" s="461" t="s">
        <v>34</v>
      </c>
      <c r="C68" s="462">
        <v>6.75</v>
      </c>
      <c r="D68" s="460">
        <f t="shared" si="8"/>
        <v>135</v>
      </c>
      <c r="E68" s="461" t="s">
        <v>249</v>
      </c>
      <c r="F68" s="462">
        <v>6.1</v>
      </c>
      <c r="G68" s="460">
        <f t="shared" si="9"/>
        <v>204</v>
      </c>
      <c r="H68" s="461" t="s">
        <v>298</v>
      </c>
      <c r="I68" s="462">
        <v>5.5</v>
      </c>
      <c r="J68" s="460">
        <v>273</v>
      </c>
      <c r="K68" s="463" t="s">
        <v>260</v>
      </c>
      <c r="L68" s="462">
        <v>4.7</v>
      </c>
      <c r="M68" s="488">
        <v>342</v>
      </c>
      <c r="N68" s="486" t="s">
        <v>670</v>
      </c>
      <c r="O68" s="487">
        <v>3.63</v>
      </c>
      <c r="P68" s="460"/>
      <c r="Q68" s="461"/>
      <c r="R68" s="462"/>
    </row>
    <row r="69" spans="1:18" s="465" customFormat="1" ht="11.1" customHeight="1" x14ac:dyDescent="0.2">
      <c r="A69" s="460">
        <f>SUM(A68+1)</f>
        <v>67</v>
      </c>
      <c r="B69" s="461" t="s">
        <v>101</v>
      </c>
      <c r="C69" s="462">
        <v>6.75</v>
      </c>
      <c r="D69" s="460">
        <f t="shared" si="8"/>
        <v>136</v>
      </c>
      <c r="E69" s="461" t="s">
        <v>258</v>
      </c>
      <c r="F69" s="462">
        <v>6.1</v>
      </c>
      <c r="G69" s="460">
        <f t="shared" si="9"/>
        <v>205</v>
      </c>
      <c r="H69" s="463" t="s">
        <v>445</v>
      </c>
      <c r="I69" s="464">
        <v>5.5</v>
      </c>
      <c r="J69" s="460">
        <v>274</v>
      </c>
      <c r="K69" s="461" t="s">
        <v>217</v>
      </c>
      <c r="L69" s="462">
        <v>4.7</v>
      </c>
      <c r="M69" s="460">
        <v>343</v>
      </c>
      <c r="N69" s="461" t="s">
        <v>259</v>
      </c>
      <c r="O69" s="462">
        <v>3.56</v>
      </c>
      <c r="P69" s="460"/>
      <c r="Q69" s="461"/>
      <c r="R69" s="462"/>
    </row>
    <row r="70" spans="1:18" s="465" customFormat="1" ht="11.1" customHeight="1" x14ac:dyDescent="0.2">
      <c r="A70" s="460">
        <f>SUM(A69+1)</f>
        <v>68</v>
      </c>
      <c r="B70" s="461" t="s">
        <v>290</v>
      </c>
      <c r="C70" s="462">
        <v>6.75</v>
      </c>
      <c r="D70" s="460">
        <f t="shared" si="8"/>
        <v>137</v>
      </c>
      <c r="E70" s="461" t="s">
        <v>343</v>
      </c>
      <c r="F70" s="462">
        <v>6.1</v>
      </c>
      <c r="G70" s="460">
        <f t="shared" si="9"/>
        <v>206</v>
      </c>
      <c r="H70" s="461" t="s">
        <v>437</v>
      </c>
      <c r="I70" s="462">
        <v>5.49</v>
      </c>
      <c r="J70" s="460">
        <v>275</v>
      </c>
      <c r="K70" s="461" t="s">
        <v>146</v>
      </c>
      <c r="L70" s="462">
        <v>4.68</v>
      </c>
      <c r="M70" s="460">
        <v>344</v>
      </c>
      <c r="N70" s="461" t="s">
        <v>626</v>
      </c>
      <c r="O70" s="462">
        <v>3.51</v>
      </c>
      <c r="P70" s="460"/>
      <c r="Q70" s="461"/>
      <c r="R70" s="462"/>
    </row>
    <row r="71" spans="1:18" s="466" customFormat="1" ht="11.1" customHeight="1" x14ac:dyDescent="0.2">
      <c r="A71" s="460">
        <f>SUM(A70+1)</f>
        <v>69</v>
      </c>
      <c r="B71" s="461" t="s">
        <v>570</v>
      </c>
      <c r="C71" s="462">
        <v>6.75</v>
      </c>
      <c r="D71" s="460">
        <f t="shared" si="8"/>
        <v>138</v>
      </c>
      <c r="E71" s="461" t="s">
        <v>398</v>
      </c>
      <c r="F71" s="462">
        <v>6.1</v>
      </c>
      <c r="G71" s="460">
        <f t="shared" si="9"/>
        <v>207</v>
      </c>
      <c r="H71" s="461" t="s">
        <v>310</v>
      </c>
      <c r="I71" s="462">
        <v>5.48</v>
      </c>
      <c r="J71" s="460">
        <v>276</v>
      </c>
      <c r="K71" s="463" t="s">
        <v>559</v>
      </c>
      <c r="L71" s="462">
        <v>4.66</v>
      </c>
      <c r="M71" s="460">
        <v>345</v>
      </c>
      <c r="N71" s="461" t="s">
        <v>262</v>
      </c>
      <c r="O71" s="462">
        <v>3.46</v>
      </c>
      <c r="P71" s="460"/>
      <c r="Q71" s="461"/>
      <c r="R71" s="462"/>
    </row>
    <row r="72" spans="1:18" s="465" customFormat="1" ht="11.1" customHeight="1" x14ac:dyDescent="0.2">
      <c r="A72" s="460"/>
      <c r="D72" s="460"/>
      <c r="G72" s="460"/>
      <c r="J72" s="460"/>
      <c r="P72" s="460"/>
      <c r="Q72" s="461"/>
      <c r="R72" s="462"/>
    </row>
    <row r="73" spans="1:18" s="465" customFormat="1" ht="11.1" customHeight="1" x14ac:dyDescent="0.2">
      <c r="A73" s="460"/>
      <c r="D73" s="460"/>
      <c r="G73" s="460"/>
      <c r="J73" s="460"/>
      <c r="M73" s="460"/>
      <c r="P73" s="460"/>
      <c r="Q73" s="461"/>
      <c r="R73" s="462"/>
    </row>
    <row r="74" spans="1:18" s="466" customFormat="1" ht="11.1" customHeight="1" x14ac:dyDescent="0.2">
      <c r="A74" s="460"/>
      <c r="D74" s="460"/>
      <c r="G74" s="460"/>
      <c r="J74" s="460"/>
      <c r="M74" s="460"/>
      <c r="P74" s="460"/>
      <c r="Q74" s="461"/>
      <c r="R74" s="462"/>
    </row>
    <row r="75" spans="1:18" s="465" customFormat="1" ht="11.1" customHeight="1" x14ac:dyDescent="0.2">
      <c r="A75" s="460"/>
      <c r="D75" s="460"/>
      <c r="G75" s="460"/>
      <c r="J75" s="460"/>
      <c r="M75" s="460"/>
      <c r="P75" s="460"/>
      <c r="Q75" s="461"/>
      <c r="R75" s="462"/>
    </row>
    <row r="76" spans="1:18" s="465" customFormat="1" ht="11.1" customHeight="1" x14ac:dyDescent="0.2">
      <c r="A76" s="460"/>
      <c r="D76" s="460"/>
      <c r="G76" s="460"/>
      <c r="J76" s="460"/>
      <c r="M76" s="460"/>
      <c r="P76" s="460"/>
      <c r="Q76" s="461"/>
      <c r="R76" s="462"/>
    </row>
    <row r="77" spans="1:18" s="466" customFormat="1" ht="11.1" customHeight="1" x14ac:dyDescent="0.2">
      <c r="A77" s="460"/>
      <c r="D77" s="460"/>
      <c r="G77" s="460"/>
      <c r="J77" s="460"/>
      <c r="M77" s="460"/>
      <c r="P77" s="460"/>
      <c r="Q77" s="461"/>
      <c r="R77" s="462"/>
    </row>
    <row r="78" spans="1:18" s="465" customFormat="1" ht="11.1" customHeight="1" x14ac:dyDescent="0.2">
      <c r="A78" s="460"/>
      <c r="D78" s="460"/>
      <c r="G78" s="460"/>
      <c r="J78" s="460"/>
      <c r="M78" s="460"/>
      <c r="P78" s="460"/>
      <c r="Q78" s="461"/>
      <c r="R78" s="462"/>
    </row>
    <row r="79" spans="1:18" s="465" customFormat="1" ht="11.1" customHeight="1" x14ac:dyDescent="0.2">
      <c r="A79" s="460"/>
      <c r="D79" s="460"/>
      <c r="G79" s="460"/>
      <c r="J79" s="460"/>
      <c r="M79" s="460"/>
      <c r="P79" s="460"/>
      <c r="Q79" s="461"/>
      <c r="R79" s="462"/>
    </row>
    <row r="80" spans="1:18" s="466" customFormat="1" ht="11.1" customHeight="1" x14ac:dyDescent="0.2">
      <c r="A80" s="460"/>
      <c r="D80" s="460"/>
      <c r="G80" s="460"/>
      <c r="J80" s="460"/>
      <c r="M80" s="460"/>
      <c r="P80" s="460"/>
      <c r="Q80" s="461"/>
      <c r="R80" s="462"/>
    </row>
    <row r="81" spans="1:18" s="465" customFormat="1" ht="11.1" customHeight="1" x14ac:dyDescent="0.2">
      <c r="A81" s="460"/>
      <c r="D81" s="460"/>
      <c r="G81" s="460"/>
      <c r="J81" s="460"/>
      <c r="M81" s="460"/>
      <c r="P81" s="460"/>
      <c r="Q81" s="461"/>
      <c r="R81" s="462"/>
    </row>
    <row r="82" spans="1:18" s="465" customFormat="1" ht="11.1" customHeight="1" x14ac:dyDescent="0.2">
      <c r="A82" s="460"/>
      <c r="D82" s="460"/>
      <c r="G82" s="460"/>
      <c r="J82" s="460"/>
      <c r="M82" s="460"/>
      <c r="P82" s="460"/>
      <c r="Q82" s="461"/>
      <c r="R82" s="462"/>
    </row>
    <row r="83" spans="1:18" s="466" customFormat="1" ht="11.1" customHeight="1" x14ac:dyDescent="0.2">
      <c r="A83" s="460"/>
      <c r="D83" s="460"/>
      <c r="G83" s="460"/>
      <c r="J83" s="460"/>
      <c r="M83" s="460"/>
      <c r="P83" s="460"/>
      <c r="Q83" s="461"/>
      <c r="R83" s="462"/>
    </row>
    <row r="84" spans="1:18" s="465" customFormat="1" ht="11.1" customHeight="1" x14ac:dyDescent="0.2">
      <c r="A84" s="460"/>
      <c r="D84" s="460"/>
      <c r="G84" s="460"/>
      <c r="J84" s="460"/>
      <c r="M84" s="460"/>
      <c r="P84" s="460"/>
      <c r="Q84" s="461"/>
      <c r="R84" s="462"/>
    </row>
    <row r="85" spans="1:18" s="465" customFormat="1" ht="11.1" customHeight="1" x14ac:dyDescent="0.2">
      <c r="A85" s="460"/>
      <c r="D85" s="460"/>
      <c r="G85" s="460"/>
      <c r="J85" s="460"/>
      <c r="M85" s="460"/>
      <c r="P85" s="460"/>
      <c r="Q85" s="461"/>
      <c r="R85" s="462"/>
    </row>
    <row r="86" spans="1:18" s="466" customFormat="1" ht="11.1" customHeight="1" x14ac:dyDescent="0.2">
      <c r="A86" s="460"/>
      <c r="D86" s="460"/>
      <c r="G86" s="460"/>
      <c r="J86" s="460"/>
      <c r="M86" s="460"/>
      <c r="P86" s="460"/>
      <c r="Q86" s="461"/>
      <c r="R86" s="462"/>
    </row>
    <row r="87" spans="1:18" s="465" customFormat="1" ht="11.1" customHeight="1" x14ac:dyDescent="0.2">
      <c r="A87" s="460"/>
      <c r="D87" s="460"/>
      <c r="G87" s="460"/>
      <c r="J87" s="460"/>
      <c r="M87" s="460"/>
      <c r="P87" s="460"/>
      <c r="Q87" s="461"/>
      <c r="R87" s="462"/>
    </row>
    <row r="88" spans="1:18" s="465" customFormat="1" ht="11.1" customHeight="1" x14ac:dyDescent="0.2">
      <c r="A88" s="460"/>
      <c r="D88" s="460"/>
      <c r="G88" s="460"/>
      <c r="J88" s="460"/>
      <c r="M88" s="467"/>
      <c r="P88" s="460"/>
      <c r="Q88" s="461"/>
      <c r="R88" s="462"/>
    </row>
    <row r="89" spans="1:18" s="467" customFormat="1" x14ac:dyDescent="0.2"/>
    <row r="90" spans="1:18" s="467" customFormat="1" x14ac:dyDescent="0.2"/>
    <row r="91" spans="1:18" s="467" customFormat="1" x14ac:dyDescent="0.2"/>
    <row r="92" spans="1:18" s="467" customFormat="1" x14ac:dyDescent="0.2"/>
    <row r="93" spans="1:18" s="467" customFormat="1" x14ac:dyDescent="0.2">
      <c r="N93" s="45"/>
      <c r="O93" s="45"/>
    </row>
    <row r="94" spans="1:18" s="467" customFormat="1" x14ac:dyDescent="0.2">
      <c r="N94" s="45"/>
      <c r="O94" s="45"/>
    </row>
    <row r="95" spans="1:18" s="467" customFormat="1" x14ac:dyDescent="0.2">
      <c r="N95" s="45"/>
      <c r="O95" s="45"/>
    </row>
    <row r="96" spans="1:18" s="467" customFormat="1" x14ac:dyDescent="0.2">
      <c r="N96" s="45"/>
      <c r="O96" s="45"/>
    </row>
    <row r="97" spans="14:15" s="467" customFormat="1" x14ac:dyDescent="0.2">
      <c r="N97" s="45"/>
      <c r="O97" s="45"/>
    </row>
    <row r="98" spans="14:15" s="467" customFormat="1" x14ac:dyDescent="0.2">
      <c r="N98" s="45"/>
      <c r="O98" s="45"/>
    </row>
    <row r="99" spans="14:15" s="467" customFormat="1" x14ac:dyDescent="0.2">
      <c r="N99" s="45"/>
      <c r="O99" s="45"/>
    </row>
    <row r="100" spans="14:15" s="467" customFormat="1" x14ac:dyDescent="0.2">
      <c r="N100" s="45"/>
      <c r="O100" s="45"/>
    </row>
    <row r="101" spans="14:15" s="467" customFormat="1" x14ac:dyDescent="0.2">
      <c r="N101" s="45"/>
      <c r="O101" s="45"/>
    </row>
    <row r="102" spans="14:15" s="467" customFormat="1" x14ac:dyDescent="0.2">
      <c r="N102" s="45"/>
      <c r="O102" s="45"/>
    </row>
    <row r="103" spans="14:15" s="467" customFormat="1" x14ac:dyDescent="0.2">
      <c r="N103" s="45"/>
      <c r="O103" s="45"/>
    </row>
    <row r="104" spans="14:15" s="467" customFormat="1" x14ac:dyDescent="0.2">
      <c r="N104" s="45"/>
      <c r="O104" s="45"/>
    </row>
    <row r="105" spans="14:15" s="467" customFormat="1" x14ac:dyDescent="0.2">
      <c r="N105" s="45"/>
      <c r="O105" s="45"/>
    </row>
    <row r="106" spans="14:15" s="467" customFormat="1" x14ac:dyDescent="0.2">
      <c r="N106" s="45"/>
      <c r="O106" s="45"/>
    </row>
    <row r="107" spans="14:15" s="467" customFormat="1" x14ac:dyDescent="0.2">
      <c r="N107" s="45"/>
      <c r="O107" s="45"/>
    </row>
    <row r="108" spans="14:15" s="467" customFormat="1" x14ac:dyDescent="0.2">
      <c r="N108" s="45"/>
      <c r="O108" s="45"/>
    </row>
    <row r="109" spans="14:15" s="467" customFormat="1" x14ac:dyDescent="0.2">
      <c r="N109" s="45"/>
      <c r="O109" s="45"/>
    </row>
    <row r="110" spans="14:15" s="467" customFormat="1" x14ac:dyDescent="0.2">
      <c r="N110" s="45"/>
      <c r="O110" s="45"/>
    </row>
    <row r="111" spans="14:15" s="467" customFormat="1" x14ac:dyDescent="0.2">
      <c r="N111" s="45"/>
      <c r="O111" s="45"/>
    </row>
    <row r="112" spans="14:15" s="467" customFormat="1" x14ac:dyDescent="0.2">
      <c r="N112" s="45"/>
      <c r="O112" s="45"/>
    </row>
    <row r="113" spans="14:15" s="467" customFormat="1" x14ac:dyDescent="0.2">
      <c r="N113" s="45"/>
      <c r="O113" s="45"/>
    </row>
    <row r="114" spans="14:15" s="467" customFormat="1" x14ac:dyDescent="0.2">
      <c r="N114" s="45"/>
      <c r="O114" s="45"/>
    </row>
    <row r="115" spans="14:15" s="467" customFormat="1" x14ac:dyDescent="0.2">
      <c r="N115" s="45"/>
      <c r="O115" s="45"/>
    </row>
    <row r="116" spans="14:15" s="467" customFormat="1" x14ac:dyDescent="0.2">
      <c r="N116" s="45"/>
      <c r="O116" s="45"/>
    </row>
    <row r="117" spans="14:15" s="467" customFormat="1" x14ac:dyDescent="0.2">
      <c r="N117" s="45"/>
      <c r="O117" s="45"/>
    </row>
    <row r="118" spans="14:15" s="467" customFormat="1" x14ac:dyDescent="0.2">
      <c r="N118" s="45"/>
      <c r="O118" s="45"/>
    </row>
    <row r="119" spans="14:15" s="467" customFormat="1" x14ac:dyDescent="0.2">
      <c r="N119" s="45"/>
      <c r="O119" s="484"/>
    </row>
    <row r="120" spans="14:15" s="467" customFormat="1" x14ac:dyDescent="0.2">
      <c r="N120" s="45"/>
      <c r="O120" s="484"/>
    </row>
    <row r="121" spans="14:15" s="467" customFormat="1" x14ac:dyDescent="0.2">
      <c r="N121" s="45"/>
      <c r="O121" s="484"/>
    </row>
    <row r="122" spans="14:15" s="467" customFormat="1" x14ac:dyDescent="0.2">
      <c r="N122" s="45"/>
      <c r="O122" s="484"/>
    </row>
    <row r="123" spans="14:15" s="467" customFormat="1" x14ac:dyDescent="0.2">
      <c r="N123" s="45"/>
      <c r="O123" s="484"/>
    </row>
    <row r="124" spans="14:15" s="467" customFormat="1" x14ac:dyDescent="0.2">
      <c r="N124" s="45"/>
      <c r="O124" s="484"/>
    </row>
    <row r="125" spans="14:15" s="467" customFormat="1" x14ac:dyDescent="0.2">
      <c r="N125" s="45"/>
      <c r="O125" s="484"/>
    </row>
    <row r="126" spans="14:15" s="467" customFormat="1" x14ac:dyDescent="0.2">
      <c r="N126" s="45"/>
      <c r="O126" s="484"/>
    </row>
    <row r="127" spans="14:15" s="467" customFormat="1" x14ac:dyDescent="0.2">
      <c r="N127" s="45"/>
      <c r="O127" s="484"/>
    </row>
    <row r="128" spans="14:15" s="467" customFormat="1" x14ac:dyDescent="0.2">
      <c r="N128" s="45"/>
      <c r="O128" s="484"/>
    </row>
    <row r="129" spans="14:15" s="467" customFormat="1" x14ac:dyDescent="0.2">
      <c r="N129" s="45"/>
      <c r="O129" s="484"/>
    </row>
    <row r="130" spans="14:15" s="467" customFormat="1" x14ac:dyDescent="0.2">
      <c r="N130" s="45"/>
      <c r="O130" s="484"/>
    </row>
    <row r="131" spans="14:15" s="467" customFormat="1" x14ac:dyDescent="0.2">
      <c r="N131" s="45"/>
      <c r="O131" s="484"/>
    </row>
    <row r="132" spans="14:15" s="467" customFormat="1" x14ac:dyDescent="0.2">
      <c r="N132" s="45"/>
      <c r="O132" s="484"/>
    </row>
    <row r="133" spans="14:15" s="467" customFormat="1" x14ac:dyDescent="0.2">
      <c r="N133" s="45"/>
      <c r="O133" s="484"/>
    </row>
    <row r="134" spans="14:15" s="467" customFormat="1" x14ac:dyDescent="0.2">
      <c r="N134" s="45"/>
      <c r="O134" s="484"/>
    </row>
    <row r="135" spans="14:15" s="467" customFormat="1" x14ac:dyDescent="0.2">
      <c r="N135" s="45"/>
      <c r="O135" s="484"/>
    </row>
    <row r="136" spans="14:15" s="467" customFormat="1" x14ac:dyDescent="0.2">
      <c r="N136" s="45"/>
      <c r="O136" s="484"/>
    </row>
    <row r="137" spans="14:15" s="467" customFormat="1" x14ac:dyDescent="0.2">
      <c r="N137" s="45"/>
      <c r="O137" s="484"/>
    </row>
    <row r="138" spans="14:15" s="467" customFormat="1" x14ac:dyDescent="0.2">
      <c r="N138" s="45"/>
      <c r="O138" s="484"/>
    </row>
    <row r="139" spans="14:15" s="467" customFormat="1" x14ac:dyDescent="0.2">
      <c r="N139" s="45"/>
      <c r="O139" s="484"/>
    </row>
    <row r="140" spans="14:15" s="467" customFormat="1" x14ac:dyDescent="0.2">
      <c r="N140" s="45"/>
      <c r="O140" s="484"/>
    </row>
    <row r="141" spans="14:15" s="467" customFormat="1" x14ac:dyDescent="0.2">
      <c r="N141" s="45"/>
      <c r="O141" s="484"/>
    </row>
    <row r="142" spans="14:15" s="467" customFormat="1" x14ac:dyDescent="0.2">
      <c r="N142" s="45"/>
      <c r="O142" s="484"/>
    </row>
    <row r="143" spans="14:15" s="467" customFormat="1" x14ac:dyDescent="0.2">
      <c r="N143" s="45"/>
      <c r="O143" s="484"/>
    </row>
    <row r="144" spans="14:15" s="467" customFormat="1" x14ac:dyDescent="0.2">
      <c r="N144" s="45"/>
      <c r="O144" s="484"/>
    </row>
    <row r="145" spans="14:15" s="467" customFormat="1" x14ac:dyDescent="0.2">
      <c r="N145" s="45"/>
      <c r="O145" s="484"/>
    </row>
    <row r="146" spans="14:15" s="467" customFormat="1" x14ac:dyDescent="0.2">
      <c r="N146" s="45"/>
      <c r="O146" s="484"/>
    </row>
    <row r="147" spans="14:15" s="467" customFormat="1" x14ac:dyDescent="0.2">
      <c r="N147" s="45"/>
      <c r="O147" s="484"/>
    </row>
    <row r="148" spans="14:15" s="467" customFormat="1" x14ac:dyDescent="0.2">
      <c r="N148" s="45"/>
      <c r="O148" s="484"/>
    </row>
    <row r="149" spans="14:15" s="467" customFormat="1" x14ac:dyDescent="0.2">
      <c r="N149" s="45"/>
      <c r="O149" s="484"/>
    </row>
    <row r="150" spans="14:15" s="467" customFormat="1" x14ac:dyDescent="0.2">
      <c r="N150" s="45"/>
      <c r="O150" s="484"/>
    </row>
    <row r="151" spans="14:15" s="467" customFormat="1" x14ac:dyDescent="0.2">
      <c r="N151" s="45"/>
      <c r="O151" s="484"/>
    </row>
    <row r="152" spans="14:15" s="467" customFormat="1" x14ac:dyDescent="0.2">
      <c r="N152" s="45"/>
      <c r="O152" s="484"/>
    </row>
    <row r="153" spans="14:15" s="467" customFormat="1" x14ac:dyDescent="0.2">
      <c r="N153" s="45"/>
      <c r="O153" s="484"/>
    </row>
    <row r="154" spans="14:15" s="467" customFormat="1" x14ac:dyDescent="0.2">
      <c r="N154" s="45"/>
      <c r="O154" s="484"/>
    </row>
    <row r="155" spans="14:15" s="467" customFormat="1" x14ac:dyDescent="0.2">
      <c r="N155" s="45"/>
      <c r="O155" s="484"/>
    </row>
    <row r="156" spans="14:15" s="467" customFormat="1" x14ac:dyDescent="0.2">
      <c r="N156" s="45"/>
      <c r="O156" s="484"/>
    </row>
    <row r="157" spans="14:15" s="467" customFormat="1" x14ac:dyDescent="0.2">
      <c r="N157" s="45"/>
      <c r="O157" s="484"/>
    </row>
    <row r="158" spans="14:15" s="467" customFormat="1" x14ac:dyDescent="0.2">
      <c r="N158" s="45"/>
      <c r="O158" s="484"/>
    </row>
    <row r="159" spans="14:15" s="467" customFormat="1" x14ac:dyDescent="0.2">
      <c r="N159" s="45"/>
      <c r="O159" s="484"/>
    </row>
    <row r="160" spans="14:15" s="467" customFormat="1" x14ac:dyDescent="0.2">
      <c r="N160" s="45"/>
      <c r="O160" s="484"/>
    </row>
    <row r="161" spans="14:15" s="467" customFormat="1" x14ac:dyDescent="0.2">
      <c r="N161" s="45"/>
      <c r="O161" s="484"/>
    </row>
    <row r="162" spans="14:15" s="467" customFormat="1" x14ac:dyDescent="0.2">
      <c r="N162" s="45"/>
      <c r="O162" s="484"/>
    </row>
    <row r="163" spans="14:15" s="467" customFormat="1" x14ac:dyDescent="0.2">
      <c r="N163" s="45"/>
      <c r="O163" s="484"/>
    </row>
    <row r="164" spans="14:15" s="467" customFormat="1" x14ac:dyDescent="0.2">
      <c r="N164" s="45"/>
      <c r="O164" s="484"/>
    </row>
    <row r="165" spans="14:15" s="467" customFormat="1" x14ac:dyDescent="0.2">
      <c r="N165" s="45"/>
      <c r="O165" s="484"/>
    </row>
    <row r="166" spans="14:15" s="467" customFormat="1" x14ac:dyDescent="0.2">
      <c r="N166" s="45"/>
      <c r="O166" s="484"/>
    </row>
    <row r="167" spans="14:15" s="467" customFormat="1" x14ac:dyDescent="0.2">
      <c r="N167" s="45"/>
      <c r="O167" s="484"/>
    </row>
    <row r="168" spans="14:15" s="467" customFormat="1" x14ac:dyDescent="0.2">
      <c r="N168" s="45"/>
      <c r="O168" s="484"/>
    </row>
    <row r="169" spans="14:15" s="467" customFormat="1" x14ac:dyDescent="0.2">
      <c r="N169" s="45"/>
      <c r="O169" s="484"/>
    </row>
    <row r="170" spans="14:15" s="467" customFormat="1" x14ac:dyDescent="0.2">
      <c r="N170" s="45"/>
      <c r="O170" s="484"/>
    </row>
    <row r="171" spans="14:15" s="467" customFormat="1" x14ac:dyDescent="0.2">
      <c r="N171" s="45"/>
      <c r="O171" s="484"/>
    </row>
    <row r="172" spans="14:15" s="467" customFormat="1" x14ac:dyDescent="0.2">
      <c r="N172" s="45"/>
      <c r="O172" s="484"/>
    </row>
    <row r="173" spans="14:15" s="467" customFormat="1" x14ac:dyDescent="0.2">
      <c r="N173" s="45"/>
      <c r="O173" s="484"/>
    </row>
    <row r="174" spans="14:15" s="467" customFormat="1" x14ac:dyDescent="0.2">
      <c r="N174" s="45"/>
      <c r="O174" s="484"/>
    </row>
    <row r="175" spans="14:15" s="467" customFormat="1" x14ac:dyDescent="0.2">
      <c r="N175" s="45"/>
      <c r="O175" s="484"/>
    </row>
    <row r="176" spans="14:15" s="467" customFormat="1" x14ac:dyDescent="0.2">
      <c r="N176" s="45"/>
      <c r="O176" s="484"/>
    </row>
    <row r="177" spans="11:15" s="467" customFormat="1" x14ac:dyDescent="0.2">
      <c r="N177" s="45"/>
      <c r="O177" s="484"/>
    </row>
    <row r="178" spans="11:15" s="467" customFormat="1" x14ac:dyDescent="0.2">
      <c r="N178" s="45"/>
      <c r="O178" s="484"/>
    </row>
    <row r="179" spans="11:15" s="467" customFormat="1" x14ac:dyDescent="0.2">
      <c r="N179" s="45"/>
      <c r="O179" s="484"/>
    </row>
    <row r="180" spans="11:15" s="467" customFormat="1" x14ac:dyDescent="0.2">
      <c r="N180" s="45"/>
      <c r="O180" s="484"/>
    </row>
    <row r="181" spans="11:15" s="467" customFormat="1" x14ac:dyDescent="0.2">
      <c r="N181" s="45"/>
      <c r="O181" s="484"/>
    </row>
    <row r="182" spans="11:15" s="467" customFormat="1" x14ac:dyDescent="0.2">
      <c r="N182" s="45"/>
      <c r="O182" s="484"/>
    </row>
    <row r="183" spans="11:15" s="467" customFormat="1" x14ac:dyDescent="0.2">
      <c r="N183" s="45"/>
      <c r="O183" s="484"/>
    </row>
    <row r="184" spans="11:15" s="467" customFormat="1" x14ac:dyDescent="0.2">
      <c r="N184" s="45"/>
      <c r="O184" s="484"/>
    </row>
    <row r="185" spans="11:15" s="467" customFormat="1" x14ac:dyDescent="0.2">
      <c r="N185" s="45"/>
      <c r="O185" s="484"/>
    </row>
    <row r="186" spans="11:15" s="467" customFormat="1" x14ac:dyDescent="0.2">
      <c r="N186" s="45"/>
      <c r="O186" s="484"/>
    </row>
    <row r="187" spans="11:15" s="467" customFormat="1" x14ac:dyDescent="0.2">
      <c r="N187" s="45"/>
      <c r="O187" s="484"/>
    </row>
    <row r="188" spans="11:15" s="467" customFormat="1" x14ac:dyDescent="0.2">
      <c r="K188" s="45"/>
      <c r="L188" s="45"/>
      <c r="N188" s="45"/>
      <c r="O188" s="484"/>
    </row>
    <row r="189" spans="11:15" s="467" customFormat="1" x14ac:dyDescent="0.2">
      <c r="K189" s="45"/>
      <c r="L189" s="45"/>
      <c r="N189" s="45"/>
      <c r="O189" s="484"/>
    </row>
    <row r="190" spans="11:15" s="467" customFormat="1" x14ac:dyDescent="0.2">
      <c r="K190" s="45"/>
      <c r="L190" s="45"/>
      <c r="N190" s="45"/>
      <c r="O190" s="484"/>
    </row>
    <row r="191" spans="11:15" s="467" customFormat="1" x14ac:dyDescent="0.2">
      <c r="K191" s="45"/>
      <c r="L191" s="45"/>
      <c r="N191" s="45"/>
      <c r="O191" s="484"/>
    </row>
    <row r="192" spans="11:15" s="467" customFormat="1" x14ac:dyDescent="0.2">
      <c r="K192" s="45"/>
      <c r="L192" s="45"/>
      <c r="N192" s="45"/>
      <c r="O192" s="484"/>
    </row>
    <row r="193" spans="11:18" s="467" customFormat="1" x14ac:dyDescent="0.2">
      <c r="K193" s="45"/>
      <c r="L193" s="45"/>
      <c r="N193" s="45"/>
      <c r="O193" s="484"/>
    </row>
    <row r="194" spans="11:18" s="467" customFormat="1" x14ac:dyDescent="0.2">
      <c r="K194" s="45"/>
      <c r="L194" s="45"/>
      <c r="N194" s="45"/>
      <c r="O194" s="484"/>
    </row>
    <row r="195" spans="11:18" s="467" customFormat="1" x14ac:dyDescent="0.2">
      <c r="K195" s="45"/>
      <c r="L195" s="45"/>
      <c r="N195" s="45"/>
      <c r="O195" s="484"/>
    </row>
    <row r="196" spans="11:18" s="467" customFormat="1" x14ac:dyDescent="0.2">
      <c r="K196" s="45"/>
      <c r="L196" s="45"/>
      <c r="N196" s="45"/>
      <c r="O196" s="484"/>
    </row>
    <row r="197" spans="11:18" s="467" customFormat="1" x14ac:dyDescent="0.2">
      <c r="K197" s="45"/>
      <c r="L197" s="45"/>
      <c r="N197" s="45"/>
      <c r="O197" s="484"/>
    </row>
    <row r="198" spans="11:18" s="467" customFormat="1" x14ac:dyDescent="0.2">
      <c r="K198" s="45"/>
      <c r="L198" s="45"/>
      <c r="N198" s="45"/>
      <c r="O198" s="484"/>
    </row>
    <row r="199" spans="11:18" s="467" customFormat="1" x14ac:dyDescent="0.2">
      <c r="K199" s="45"/>
      <c r="L199" s="45"/>
      <c r="N199" s="45"/>
      <c r="O199" s="484"/>
    </row>
    <row r="200" spans="11:18" s="467" customFormat="1" x14ac:dyDescent="0.2">
      <c r="K200" s="45"/>
      <c r="L200" s="45"/>
      <c r="N200" s="45"/>
      <c r="O200" s="484"/>
    </row>
    <row r="201" spans="11:18" s="467" customFormat="1" x14ac:dyDescent="0.2">
      <c r="K201" s="45"/>
      <c r="L201" s="45"/>
      <c r="M201" s="45"/>
      <c r="N201" s="45"/>
      <c r="O201" s="484"/>
    </row>
    <row r="202" spans="11:18" s="45" customFormat="1" x14ac:dyDescent="0.2">
      <c r="O202" s="484"/>
      <c r="Q202" s="485"/>
      <c r="R202" s="485"/>
    </row>
    <row r="203" spans="11:18" s="45" customFormat="1" x14ac:dyDescent="0.2">
      <c r="O203" s="484"/>
      <c r="Q203" s="485"/>
      <c r="R203" s="485"/>
    </row>
    <row r="204" spans="11:18" s="45" customFormat="1" x14ac:dyDescent="0.2">
      <c r="O204" s="484"/>
      <c r="Q204" s="485"/>
      <c r="R204" s="485"/>
    </row>
    <row r="205" spans="11:18" s="45" customFormat="1" x14ac:dyDescent="0.2">
      <c r="O205" s="484"/>
      <c r="Q205" s="485"/>
      <c r="R205" s="485"/>
    </row>
    <row r="206" spans="11:18" s="45" customFormat="1" x14ac:dyDescent="0.2">
      <c r="O206" s="484"/>
      <c r="Q206" s="485"/>
      <c r="R206" s="485"/>
    </row>
    <row r="207" spans="11:18" s="45" customFormat="1" x14ac:dyDescent="0.2">
      <c r="O207" s="484"/>
      <c r="Q207" s="485"/>
      <c r="R207" s="485"/>
    </row>
    <row r="208" spans="11:18" s="45" customFormat="1" x14ac:dyDescent="0.2">
      <c r="O208" s="484"/>
      <c r="Q208" s="485"/>
      <c r="R208" s="485"/>
    </row>
    <row r="209" spans="12:18" s="45" customFormat="1" x14ac:dyDescent="0.2">
      <c r="O209" s="484"/>
      <c r="Q209" s="485"/>
      <c r="R209" s="485"/>
    </row>
    <row r="210" spans="12:18" s="45" customFormat="1" x14ac:dyDescent="0.2">
      <c r="O210" s="484"/>
      <c r="Q210" s="485"/>
      <c r="R210" s="485"/>
    </row>
    <row r="211" spans="12:18" s="45" customFormat="1" x14ac:dyDescent="0.2">
      <c r="O211" s="484"/>
      <c r="Q211" s="485"/>
      <c r="R211" s="485"/>
    </row>
    <row r="212" spans="12:18" s="45" customFormat="1" x14ac:dyDescent="0.2">
      <c r="O212" s="484"/>
      <c r="Q212" s="485"/>
      <c r="R212" s="485"/>
    </row>
    <row r="213" spans="12:18" s="45" customFormat="1" x14ac:dyDescent="0.2">
      <c r="O213" s="484"/>
      <c r="Q213" s="485"/>
      <c r="R213" s="485"/>
    </row>
    <row r="214" spans="12:18" s="45" customFormat="1" x14ac:dyDescent="0.2">
      <c r="O214" s="484"/>
      <c r="Q214" s="485"/>
      <c r="R214" s="485"/>
    </row>
    <row r="215" spans="12:18" s="45" customFormat="1" x14ac:dyDescent="0.2">
      <c r="O215" s="484"/>
      <c r="Q215" s="485"/>
      <c r="R215" s="485"/>
    </row>
    <row r="216" spans="12:18" s="45" customFormat="1" x14ac:dyDescent="0.2">
      <c r="O216" s="484"/>
      <c r="Q216" s="485"/>
      <c r="R216" s="485"/>
    </row>
    <row r="217" spans="12:18" s="45" customFormat="1" x14ac:dyDescent="0.2">
      <c r="L217" s="484"/>
      <c r="O217" s="484"/>
      <c r="Q217" s="485"/>
      <c r="R217" s="485"/>
    </row>
    <row r="218" spans="12:18" s="45" customFormat="1" x14ac:dyDescent="0.2">
      <c r="L218" s="484"/>
      <c r="O218" s="484"/>
      <c r="Q218" s="485"/>
      <c r="R218" s="485"/>
    </row>
    <row r="219" spans="12:18" s="45" customFormat="1" x14ac:dyDescent="0.2">
      <c r="L219" s="484"/>
      <c r="O219" s="484"/>
      <c r="Q219" s="485"/>
      <c r="R219" s="485"/>
    </row>
    <row r="220" spans="12:18" s="45" customFormat="1" x14ac:dyDescent="0.2">
      <c r="L220" s="484"/>
      <c r="O220" s="484"/>
      <c r="Q220" s="485"/>
      <c r="R220" s="485"/>
    </row>
    <row r="221" spans="12:18" s="45" customFormat="1" x14ac:dyDescent="0.2">
      <c r="L221" s="484"/>
      <c r="O221" s="484"/>
      <c r="Q221" s="485"/>
      <c r="R221" s="485"/>
    </row>
    <row r="222" spans="12:18" s="45" customFormat="1" x14ac:dyDescent="0.2">
      <c r="L222" s="484"/>
      <c r="O222" s="484"/>
      <c r="Q222" s="485"/>
      <c r="R222" s="485"/>
    </row>
    <row r="223" spans="12:18" s="45" customFormat="1" x14ac:dyDescent="0.2">
      <c r="L223" s="484"/>
      <c r="O223" s="484"/>
      <c r="Q223" s="485"/>
      <c r="R223" s="485"/>
    </row>
    <row r="224" spans="12:18" s="45" customFormat="1" x14ac:dyDescent="0.2">
      <c r="L224" s="484"/>
      <c r="O224" s="484"/>
      <c r="Q224" s="485"/>
      <c r="R224" s="485"/>
    </row>
    <row r="225" spans="12:18" s="45" customFormat="1" x14ac:dyDescent="0.2">
      <c r="L225" s="484"/>
      <c r="O225" s="484"/>
      <c r="Q225" s="485"/>
      <c r="R225" s="485"/>
    </row>
    <row r="226" spans="12:18" s="45" customFormat="1" x14ac:dyDescent="0.2">
      <c r="L226" s="484"/>
      <c r="O226" s="484"/>
      <c r="Q226" s="485"/>
      <c r="R226" s="485"/>
    </row>
    <row r="227" spans="12:18" s="45" customFormat="1" x14ac:dyDescent="0.2">
      <c r="L227" s="484"/>
      <c r="O227" s="484"/>
      <c r="Q227" s="485"/>
      <c r="R227" s="485"/>
    </row>
    <row r="228" spans="12:18" s="45" customFormat="1" x14ac:dyDescent="0.2">
      <c r="L228" s="484"/>
      <c r="O228" s="484"/>
      <c r="Q228" s="485"/>
      <c r="R228" s="485"/>
    </row>
    <row r="229" spans="12:18" s="45" customFormat="1" x14ac:dyDescent="0.2">
      <c r="L229" s="484"/>
      <c r="O229" s="484"/>
      <c r="Q229" s="485"/>
      <c r="R229" s="485"/>
    </row>
    <row r="230" spans="12:18" s="45" customFormat="1" x14ac:dyDescent="0.2">
      <c r="L230" s="484"/>
      <c r="O230" s="484"/>
      <c r="Q230" s="485"/>
      <c r="R230" s="485"/>
    </row>
    <row r="231" spans="12:18" s="45" customFormat="1" x14ac:dyDescent="0.2">
      <c r="L231" s="484"/>
      <c r="O231" s="484"/>
      <c r="Q231" s="485"/>
      <c r="R231" s="485"/>
    </row>
    <row r="232" spans="12:18" s="45" customFormat="1" x14ac:dyDescent="0.2">
      <c r="L232" s="484"/>
      <c r="O232" s="484"/>
      <c r="Q232" s="485"/>
      <c r="R232" s="485"/>
    </row>
    <row r="233" spans="12:18" s="45" customFormat="1" x14ac:dyDescent="0.2">
      <c r="L233" s="484"/>
      <c r="O233" s="484"/>
      <c r="R233" s="484"/>
    </row>
    <row r="234" spans="12:18" s="45" customFormat="1" x14ac:dyDescent="0.2">
      <c r="L234" s="484"/>
      <c r="O234" s="484"/>
      <c r="R234" s="484"/>
    </row>
    <row r="235" spans="12:18" s="45" customFormat="1" x14ac:dyDescent="0.2">
      <c r="L235" s="484"/>
      <c r="O235" s="484"/>
      <c r="R235" s="484"/>
    </row>
    <row r="236" spans="12:18" s="45" customFormat="1" x14ac:dyDescent="0.2">
      <c r="L236" s="484"/>
      <c r="O236" s="484"/>
      <c r="R236" s="484"/>
    </row>
    <row r="237" spans="12:18" s="45" customFormat="1" x14ac:dyDescent="0.2">
      <c r="L237" s="484"/>
      <c r="O237" s="484"/>
      <c r="R237" s="484"/>
    </row>
    <row r="238" spans="12:18" s="45" customFormat="1" x14ac:dyDescent="0.2">
      <c r="L238" s="484"/>
      <c r="O238" s="484"/>
      <c r="R238" s="484"/>
    </row>
    <row r="239" spans="12:18" s="45" customFormat="1" x14ac:dyDescent="0.2">
      <c r="L239" s="484"/>
      <c r="O239" s="484"/>
      <c r="R239" s="484"/>
    </row>
    <row r="240" spans="12:18" s="45" customFormat="1" x14ac:dyDescent="0.2">
      <c r="L240" s="484"/>
      <c r="O240" s="484"/>
      <c r="R240" s="484"/>
    </row>
    <row r="241" spans="12:18" s="45" customFormat="1" x14ac:dyDescent="0.2">
      <c r="L241" s="484"/>
      <c r="O241" s="484"/>
      <c r="R241" s="484"/>
    </row>
    <row r="242" spans="12:18" s="45" customFormat="1" x14ac:dyDescent="0.2">
      <c r="L242" s="484"/>
      <c r="O242" s="484"/>
      <c r="R242" s="484"/>
    </row>
    <row r="243" spans="12:18" s="45" customFormat="1" x14ac:dyDescent="0.2">
      <c r="L243" s="484"/>
      <c r="O243" s="484"/>
      <c r="R243" s="484"/>
    </row>
    <row r="244" spans="12:18" s="45" customFormat="1" x14ac:dyDescent="0.2">
      <c r="L244" s="484"/>
      <c r="O244" s="484"/>
      <c r="R244" s="484"/>
    </row>
    <row r="245" spans="12:18" s="45" customFormat="1" x14ac:dyDescent="0.2">
      <c r="L245" s="484"/>
      <c r="O245" s="484"/>
      <c r="R245" s="484"/>
    </row>
    <row r="246" spans="12:18" s="45" customFormat="1" x14ac:dyDescent="0.2">
      <c r="L246" s="484"/>
      <c r="O246" s="484"/>
      <c r="R246" s="484"/>
    </row>
    <row r="247" spans="12:18" s="45" customFormat="1" x14ac:dyDescent="0.2">
      <c r="L247" s="484"/>
      <c r="O247" s="484"/>
      <c r="R247" s="484"/>
    </row>
    <row r="248" spans="12:18" s="45" customFormat="1" x14ac:dyDescent="0.2">
      <c r="L248" s="484"/>
      <c r="O248" s="484"/>
      <c r="R248" s="484"/>
    </row>
    <row r="249" spans="12:18" s="45" customFormat="1" x14ac:dyDescent="0.2">
      <c r="L249" s="484"/>
      <c r="O249" s="484"/>
      <c r="R249" s="484"/>
    </row>
    <row r="250" spans="12:18" s="45" customFormat="1" x14ac:dyDescent="0.2">
      <c r="L250" s="484"/>
      <c r="O250" s="484"/>
      <c r="R250" s="484"/>
    </row>
    <row r="251" spans="12:18" s="45" customFormat="1" x14ac:dyDescent="0.2">
      <c r="L251" s="484"/>
      <c r="O251" s="484"/>
      <c r="R251" s="484"/>
    </row>
    <row r="252" spans="12:18" s="45" customFormat="1" x14ac:dyDescent="0.2">
      <c r="L252" s="484"/>
      <c r="O252" s="484"/>
      <c r="R252" s="484"/>
    </row>
    <row r="253" spans="12:18" s="45" customFormat="1" x14ac:dyDescent="0.2">
      <c r="L253" s="484"/>
      <c r="O253" s="484"/>
      <c r="R253" s="484"/>
    </row>
    <row r="254" spans="12:18" s="45" customFormat="1" x14ac:dyDescent="0.2">
      <c r="L254" s="484"/>
      <c r="O254" s="484"/>
      <c r="R254" s="484"/>
    </row>
    <row r="255" spans="12:18" s="45" customFormat="1" x14ac:dyDescent="0.2">
      <c r="L255" s="484"/>
      <c r="O255" s="484"/>
      <c r="R255" s="484"/>
    </row>
    <row r="256" spans="12:18" s="45" customFormat="1" x14ac:dyDescent="0.2">
      <c r="L256" s="484"/>
      <c r="O256" s="484"/>
      <c r="R256" s="484"/>
    </row>
    <row r="257" spans="12:18" s="45" customFormat="1" x14ac:dyDescent="0.2">
      <c r="L257" s="484"/>
      <c r="O257" s="484"/>
      <c r="R257" s="484"/>
    </row>
    <row r="258" spans="12:18" s="45" customFormat="1" x14ac:dyDescent="0.2">
      <c r="L258" s="484"/>
      <c r="O258" s="484"/>
      <c r="R258" s="484"/>
    </row>
    <row r="259" spans="12:18" s="45" customFormat="1" x14ac:dyDescent="0.2">
      <c r="L259" s="484"/>
      <c r="O259" s="484"/>
      <c r="R259" s="484"/>
    </row>
    <row r="260" spans="12:18" s="45" customFormat="1" x14ac:dyDescent="0.2">
      <c r="L260" s="484"/>
      <c r="O260" s="484"/>
      <c r="R260" s="484"/>
    </row>
    <row r="261" spans="12:18" s="45" customFormat="1" x14ac:dyDescent="0.2">
      <c r="L261" s="484"/>
      <c r="O261" s="484"/>
      <c r="R261" s="484"/>
    </row>
    <row r="262" spans="12:18" s="45" customFormat="1" x14ac:dyDescent="0.2">
      <c r="L262" s="484"/>
      <c r="O262" s="484"/>
      <c r="R262" s="484"/>
    </row>
    <row r="263" spans="12:18" s="45" customFormat="1" x14ac:dyDescent="0.2">
      <c r="L263" s="484"/>
      <c r="O263" s="484"/>
      <c r="R263" s="484"/>
    </row>
    <row r="264" spans="12:18" s="45" customFormat="1" x14ac:dyDescent="0.2">
      <c r="L264" s="484"/>
      <c r="O264" s="484"/>
      <c r="R264" s="484"/>
    </row>
    <row r="265" spans="12:18" s="45" customFormat="1" x14ac:dyDescent="0.2">
      <c r="L265" s="484"/>
      <c r="O265" s="484"/>
      <c r="R265" s="484"/>
    </row>
    <row r="266" spans="12:18" s="45" customFormat="1" x14ac:dyDescent="0.2">
      <c r="L266" s="484"/>
      <c r="O266" s="484"/>
      <c r="R266" s="484"/>
    </row>
    <row r="267" spans="12:18" s="45" customFormat="1" x14ac:dyDescent="0.2">
      <c r="L267" s="484"/>
      <c r="O267" s="484"/>
      <c r="R267" s="484"/>
    </row>
    <row r="268" spans="12:18" s="45" customFormat="1" x14ac:dyDescent="0.2">
      <c r="L268" s="484"/>
      <c r="O268" s="484"/>
      <c r="R268" s="484"/>
    </row>
    <row r="269" spans="12:18" s="45" customFormat="1" x14ac:dyDescent="0.2">
      <c r="L269" s="484"/>
      <c r="O269" s="484"/>
      <c r="R269" s="484"/>
    </row>
    <row r="270" spans="12:18" s="45" customFormat="1" x14ac:dyDescent="0.2">
      <c r="L270" s="484"/>
      <c r="O270" s="484"/>
      <c r="R270" s="484"/>
    </row>
    <row r="271" spans="12:18" s="45" customFormat="1" x14ac:dyDescent="0.2">
      <c r="L271" s="484"/>
      <c r="O271" s="484"/>
      <c r="R271" s="484"/>
    </row>
    <row r="272" spans="12:18" s="45" customFormat="1" x14ac:dyDescent="0.2">
      <c r="L272" s="484"/>
      <c r="O272" s="484"/>
      <c r="R272" s="484"/>
    </row>
    <row r="273" spans="12:18" s="45" customFormat="1" x14ac:dyDescent="0.2">
      <c r="L273" s="484"/>
      <c r="O273" s="484"/>
      <c r="R273" s="484"/>
    </row>
    <row r="274" spans="12:18" s="45" customFormat="1" x14ac:dyDescent="0.2">
      <c r="L274" s="484"/>
      <c r="O274" s="484"/>
      <c r="R274" s="484"/>
    </row>
    <row r="275" spans="12:18" s="45" customFormat="1" x14ac:dyDescent="0.2">
      <c r="L275" s="484"/>
      <c r="O275" s="484"/>
      <c r="R275" s="484"/>
    </row>
    <row r="276" spans="12:18" s="45" customFormat="1" x14ac:dyDescent="0.2">
      <c r="L276" s="484"/>
      <c r="O276" s="484"/>
      <c r="R276" s="484"/>
    </row>
    <row r="277" spans="12:18" s="45" customFormat="1" x14ac:dyDescent="0.2">
      <c r="L277" s="484"/>
      <c r="O277" s="484"/>
      <c r="R277" s="484"/>
    </row>
    <row r="278" spans="12:18" s="45" customFormat="1" x14ac:dyDescent="0.2">
      <c r="L278" s="484"/>
      <c r="O278" s="484"/>
      <c r="R278" s="484"/>
    </row>
    <row r="279" spans="12:18" s="45" customFormat="1" x14ac:dyDescent="0.2">
      <c r="L279" s="484"/>
      <c r="O279" s="484"/>
      <c r="R279" s="484"/>
    </row>
    <row r="280" spans="12:18" s="45" customFormat="1" x14ac:dyDescent="0.2">
      <c r="L280" s="484"/>
      <c r="O280" s="484"/>
      <c r="R280" s="484"/>
    </row>
    <row r="281" spans="12:18" s="45" customFormat="1" x14ac:dyDescent="0.2">
      <c r="L281" s="484"/>
      <c r="O281" s="484"/>
      <c r="R281" s="484"/>
    </row>
    <row r="282" spans="12:18" s="45" customFormat="1" x14ac:dyDescent="0.2">
      <c r="L282" s="484"/>
      <c r="O282" s="484"/>
      <c r="R282" s="484"/>
    </row>
    <row r="283" spans="12:18" s="45" customFormat="1" x14ac:dyDescent="0.2">
      <c r="L283" s="484"/>
      <c r="O283" s="484"/>
      <c r="R283" s="484"/>
    </row>
    <row r="284" spans="12:18" s="45" customFormat="1" x14ac:dyDescent="0.2">
      <c r="L284" s="484"/>
      <c r="O284" s="484"/>
      <c r="R284" s="484"/>
    </row>
    <row r="285" spans="12:18" s="45" customFormat="1" x14ac:dyDescent="0.2">
      <c r="L285" s="484"/>
      <c r="O285" s="484"/>
      <c r="R285" s="484"/>
    </row>
    <row r="286" spans="12:18" s="45" customFormat="1" x14ac:dyDescent="0.2">
      <c r="L286" s="484"/>
      <c r="O286" s="484"/>
      <c r="R286" s="484"/>
    </row>
    <row r="287" spans="12:18" s="45" customFormat="1" x14ac:dyDescent="0.2">
      <c r="L287" s="484"/>
      <c r="O287" s="484"/>
      <c r="R287" s="484"/>
    </row>
    <row r="288" spans="12:18" s="45" customFormat="1" x14ac:dyDescent="0.2">
      <c r="L288" s="484"/>
      <c r="O288" s="484"/>
      <c r="R288" s="484"/>
    </row>
    <row r="289" spans="9:18" s="45" customFormat="1" x14ac:dyDescent="0.2">
      <c r="L289" s="484"/>
      <c r="O289" s="484"/>
      <c r="R289" s="484"/>
    </row>
    <row r="290" spans="9:18" s="45" customFormat="1" x14ac:dyDescent="0.2">
      <c r="L290" s="484"/>
      <c r="O290" s="484"/>
      <c r="R290" s="484"/>
    </row>
    <row r="291" spans="9:18" s="45" customFormat="1" x14ac:dyDescent="0.2">
      <c r="L291" s="484"/>
      <c r="O291" s="484"/>
      <c r="R291" s="484"/>
    </row>
    <row r="292" spans="9:18" s="45" customFormat="1" x14ac:dyDescent="0.2">
      <c r="L292" s="484"/>
      <c r="O292" s="484"/>
      <c r="R292" s="484"/>
    </row>
    <row r="293" spans="9:18" s="45" customFormat="1" x14ac:dyDescent="0.2">
      <c r="L293" s="484"/>
      <c r="O293" s="484"/>
      <c r="R293" s="484"/>
    </row>
    <row r="294" spans="9:18" s="45" customFormat="1" x14ac:dyDescent="0.2">
      <c r="L294" s="484"/>
      <c r="O294" s="484"/>
      <c r="R294" s="484"/>
    </row>
    <row r="295" spans="9:18" s="45" customFormat="1" x14ac:dyDescent="0.2">
      <c r="L295" s="484"/>
      <c r="O295" s="484"/>
      <c r="R295" s="484"/>
    </row>
    <row r="296" spans="9:18" s="45" customFormat="1" x14ac:dyDescent="0.2">
      <c r="L296" s="484"/>
      <c r="O296" s="484"/>
      <c r="R296" s="484"/>
    </row>
    <row r="297" spans="9:18" s="45" customFormat="1" x14ac:dyDescent="0.2">
      <c r="L297" s="484"/>
      <c r="O297" s="484"/>
      <c r="R297" s="484"/>
    </row>
    <row r="298" spans="9:18" s="45" customFormat="1" x14ac:dyDescent="0.2">
      <c r="L298" s="484"/>
      <c r="O298" s="484"/>
      <c r="R298" s="484"/>
    </row>
    <row r="299" spans="9:18" s="45" customFormat="1" x14ac:dyDescent="0.2">
      <c r="L299" s="484"/>
      <c r="O299" s="484"/>
      <c r="R299" s="484"/>
    </row>
    <row r="300" spans="9:18" s="45" customFormat="1" x14ac:dyDescent="0.2">
      <c r="L300" s="484"/>
      <c r="O300" s="484"/>
      <c r="R300" s="484"/>
    </row>
    <row r="301" spans="9:18" s="45" customFormat="1" x14ac:dyDescent="0.2">
      <c r="L301" s="484"/>
      <c r="O301" s="484"/>
      <c r="R301" s="484"/>
    </row>
    <row r="302" spans="9:18" s="45" customFormat="1" x14ac:dyDescent="0.2">
      <c r="I302" s="484"/>
      <c r="L302" s="484"/>
      <c r="O302" s="484"/>
      <c r="R302" s="484"/>
    </row>
    <row r="303" spans="9:18" s="45" customFormat="1" x14ac:dyDescent="0.2">
      <c r="I303" s="484"/>
      <c r="L303" s="484"/>
      <c r="O303" s="484"/>
      <c r="R303" s="484"/>
    </row>
    <row r="304" spans="9:18" s="45" customFormat="1" x14ac:dyDescent="0.2">
      <c r="I304" s="484"/>
      <c r="L304" s="484"/>
      <c r="O304" s="484"/>
      <c r="R304" s="484"/>
    </row>
    <row r="305" spans="9:18" s="45" customFormat="1" x14ac:dyDescent="0.2">
      <c r="I305" s="484"/>
      <c r="L305" s="484"/>
      <c r="O305" s="484"/>
      <c r="R305" s="484"/>
    </row>
    <row r="306" spans="9:18" s="45" customFormat="1" x14ac:dyDescent="0.2">
      <c r="I306" s="484"/>
      <c r="L306" s="484"/>
      <c r="O306" s="484"/>
      <c r="R306" s="484"/>
    </row>
    <row r="307" spans="9:18" s="45" customFormat="1" x14ac:dyDescent="0.2">
      <c r="I307" s="484"/>
      <c r="L307" s="484"/>
      <c r="O307" s="484"/>
      <c r="R307" s="484"/>
    </row>
    <row r="308" spans="9:18" s="45" customFormat="1" x14ac:dyDescent="0.2">
      <c r="I308" s="484"/>
      <c r="L308" s="484"/>
      <c r="O308" s="484"/>
      <c r="R308" s="484"/>
    </row>
    <row r="309" spans="9:18" s="45" customFormat="1" x14ac:dyDescent="0.2">
      <c r="I309" s="484"/>
      <c r="L309" s="484"/>
      <c r="O309" s="484"/>
      <c r="R309" s="484"/>
    </row>
    <row r="310" spans="9:18" s="45" customFormat="1" x14ac:dyDescent="0.2">
      <c r="I310" s="484"/>
      <c r="L310" s="484"/>
      <c r="O310" s="484"/>
      <c r="R310" s="484"/>
    </row>
    <row r="311" spans="9:18" s="45" customFormat="1" x14ac:dyDescent="0.2">
      <c r="I311" s="484"/>
      <c r="L311" s="484"/>
      <c r="O311" s="484"/>
      <c r="R311" s="484"/>
    </row>
    <row r="312" spans="9:18" s="45" customFormat="1" x14ac:dyDescent="0.2">
      <c r="I312" s="484"/>
      <c r="L312" s="484"/>
      <c r="O312" s="484"/>
      <c r="R312" s="484"/>
    </row>
    <row r="313" spans="9:18" s="45" customFormat="1" x14ac:dyDescent="0.2">
      <c r="I313" s="484"/>
      <c r="L313" s="484"/>
      <c r="O313" s="484"/>
      <c r="R313" s="484"/>
    </row>
    <row r="314" spans="9:18" s="45" customFormat="1" x14ac:dyDescent="0.2">
      <c r="I314" s="484"/>
      <c r="L314" s="484"/>
      <c r="O314" s="484"/>
      <c r="R314" s="484"/>
    </row>
    <row r="315" spans="9:18" s="45" customFormat="1" x14ac:dyDescent="0.2">
      <c r="I315" s="484"/>
      <c r="L315" s="484"/>
      <c r="O315" s="484"/>
      <c r="R315" s="484"/>
    </row>
    <row r="316" spans="9:18" s="45" customFormat="1" x14ac:dyDescent="0.2">
      <c r="I316" s="484"/>
      <c r="L316" s="484"/>
      <c r="O316" s="484"/>
      <c r="R316" s="484"/>
    </row>
    <row r="317" spans="9:18" s="45" customFormat="1" x14ac:dyDescent="0.2">
      <c r="I317" s="484"/>
      <c r="L317" s="484"/>
      <c r="O317" s="484"/>
      <c r="R317" s="484"/>
    </row>
    <row r="318" spans="9:18" s="45" customFormat="1" x14ac:dyDescent="0.2">
      <c r="I318" s="484"/>
      <c r="L318" s="484"/>
      <c r="O318" s="484"/>
      <c r="R318" s="484"/>
    </row>
    <row r="319" spans="9:18" s="45" customFormat="1" x14ac:dyDescent="0.2">
      <c r="I319" s="484"/>
      <c r="L319" s="484"/>
      <c r="O319" s="484"/>
      <c r="R319" s="484"/>
    </row>
    <row r="320" spans="9:18" s="45" customFormat="1" x14ac:dyDescent="0.2">
      <c r="I320" s="484"/>
      <c r="L320" s="484"/>
      <c r="O320" s="484"/>
      <c r="R320" s="484"/>
    </row>
    <row r="321" spans="9:18" s="45" customFormat="1" x14ac:dyDescent="0.2">
      <c r="I321" s="484"/>
      <c r="L321" s="484"/>
      <c r="O321" s="484"/>
      <c r="R321" s="484"/>
    </row>
    <row r="322" spans="9:18" s="45" customFormat="1" x14ac:dyDescent="0.2">
      <c r="I322" s="484"/>
      <c r="L322" s="484"/>
      <c r="O322" s="484"/>
      <c r="R322" s="484"/>
    </row>
    <row r="323" spans="9:18" s="45" customFormat="1" x14ac:dyDescent="0.2">
      <c r="I323" s="484"/>
      <c r="L323" s="484"/>
      <c r="O323" s="484"/>
      <c r="R323" s="484"/>
    </row>
    <row r="324" spans="9:18" s="45" customFormat="1" x14ac:dyDescent="0.2">
      <c r="I324" s="484"/>
      <c r="L324" s="484"/>
      <c r="O324" s="484"/>
      <c r="R324" s="484"/>
    </row>
    <row r="325" spans="9:18" s="45" customFormat="1" x14ac:dyDescent="0.2">
      <c r="I325" s="484"/>
      <c r="L325" s="484"/>
      <c r="O325" s="484"/>
      <c r="R325" s="484"/>
    </row>
    <row r="326" spans="9:18" s="45" customFormat="1" x14ac:dyDescent="0.2">
      <c r="I326" s="484"/>
      <c r="L326" s="484"/>
      <c r="O326" s="484"/>
      <c r="R326" s="484"/>
    </row>
    <row r="327" spans="9:18" s="45" customFormat="1" x14ac:dyDescent="0.2">
      <c r="I327" s="484"/>
      <c r="L327" s="484"/>
      <c r="O327" s="484"/>
      <c r="R327" s="484"/>
    </row>
    <row r="328" spans="9:18" s="45" customFormat="1" x14ac:dyDescent="0.2">
      <c r="I328" s="484"/>
      <c r="L328" s="484"/>
      <c r="O328" s="484"/>
      <c r="R328" s="484"/>
    </row>
    <row r="329" spans="9:18" s="45" customFormat="1" x14ac:dyDescent="0.2">
      <c r="I329" s="484"/>
      <c r="L329" s="484"/>
      <c r="O329" s="484"/>
      <c r="R329" s="484"/>
    </row>
    <row r="330" spans="9:18" s="45" customFormat="1" x14ac:dyDescent="0.2">
      <c r="I330" s="484"/>
      <c r="L330" s="484"/>
      <c r="O330" s="484"/>
      <c r="R330" s="484"/>
    </row>
    <row r="331" spans="9:18" s="45" customFormat="1" x14ac:dyDescent="0.2">
      <c r="I331" s="484"/>
      <c r="L331" s="484"/>
      <c r="O331" s="484"/>
      <c r="R331" s="484"/>
    </row>
    <row r="332" spans="9:18" s="45" customFormat="1" x14ac:dyDescent="0.2">
      <c r="I332" s="484"/>
      <c r="L332" s="484"/>
      <c r="O332" s="484"/>
      <c r="R332" s="484"/>
    </row>
    <row r="333" spans="9:18" s="45" customFormat="1" x14ac:dyDescent="0.2">
      <c r="I333" s="484"/>
      <c r="L333" s="484"/>
      <c r="O333" s="484"/>
      <c r="R333" s="484"/>
    </row>
    <row r="334" spans="9:18" s="45" customFormat="1" x14ac:dyDescent="0.2">
      <c r="I334" s="484"/>
      <c r="L334" s="484"/>
      <c r="O334" s="484"/>
      <c r="R334" s="484"/>
    </row>
    <row r="335" spans="9:18" s="45" customFormat="1" x14ac:dyDescent="0.2">
      <c r="I335" s="484"/>
      <c r="L335" s="484"/>
      <c r="O335" s="484"/>
      <c r="R335" s="484"/>
    </row>
    <row r="336" spans="9:18" s="45" customFormat="1" x14ac:dyDescent="0.2">
      <c r="I336" s="484"/>
      <c r="L336" s="484"/>
      <c r="O336" s="484"/>
      <c r="R336" s="484"/>
    </row>
    <row r="337" spans="9:18" s="45" customFormat="1" x14ac:dyDescent="0.2">
      <c r="I337" s="484"/>
      <c r="L337" s="484"/>
      <c r="O337" s="484"/>
      <c r="R337" s="484"/>
    </row>
    <row r="338" spans="9:18" s="45" customFormat="1" x14ac:dyDescent="0.2">
      <c r="I338" s="484"/>
      <c r="L338" s="484"/>
      <c r="O338" s="484"/>
      <c r="R338" s="484"/>
    </row>
    <row r="339" spans="9:18" s="45" customFormat="1" x14ac:dyDescent="0.2">
      <c r="I339" s="484"/>
      <c r="L339" s="484"/>
      <c r="O339" s="484"/>
      <c r="R339" s="484"/>
    </row>
    <row r="340" spans="9:18" s="45" customFormat="1" x14ac:dyDescent="0.2">
      <c r="I340" s="484"/>
      <c r="L340" s="484"/>
      <c r="O340" s="484"/>
      <c r="R340" s="484"/>
    </row>
    <row r="341" spans="9:18" s="45" customFormat="1" x14ac:dyDescent="0.2">
      <c r="I341" s="484"/>
      <c r="L341" s="484"/>
      <c r="O341" s="484"/>
      <c r="R341" s="484"/>
    </row>
    <row r="342" spans="9:18" s="45" customFormat="1" x14ac:dyDescent="0.2">
      <c r="I342" s="484"/>
      <c r="L342" s="484"/>
      <c r="O342" s="484"/>
      <c r="R342" s="484"/>
    </row>
    <row r="343" spans="9:18" s="45" customFormat="1" x14ac:dyDescent="0.2">
      <c r="I343" s="484"/>
      <c r="L343" s="484"/>
      <c r="O343" s="484"/>
      <c r="R343" s="484"/>
    </row>
    <row r="344" spans="9:18" s="45" customFormat="1" x14ac:dyDescent="0.2">
      <c r="I344" s="484"/>
      <c r="L344" s="484"/>
      <c r="O344" s="484"/>
      <c r="R344" s="484"/>
    </row>
    <row r="345" spans="9:18" s="45" customFormat="1" x14ac:dyDescent="0.2">
      <c r="I345" s="484"/>
      <c r="L345" s="484"/>
      <c r="O345" s="484"/>
      <c r="R345" s="484"/>
    </row>
    <row r="346" spans="9:18" s="45" customFormat="1" x14ac:dyDescent="0.2">
      <c r="I346" s="484"/>
      <c r="L346" s="484"/>
      <c r="O346" s="484"/>
      <c r="R346" s="484"/>
    </row>
    <row r="347" spans="9:18" s="45" customFormat="1" x14ac:dyDescent="0.2">
      <c r="I347" s="484"/>
      <c r="L347" s="484"/>
      <c r="O347" s="484"/>
      <c r="R347" s="484"/>
    </row>
    <row r="348" spans="9:18" s="45" customFormat="1" x14ac:dyDescent="0.2">
      <c r="I348" s="484"/>
      <c r="L348" s="484"/>
      <c r="O348" s="484"/>
      <c r="R348" s="484"/>
    </row>
    <row r="349" spans="9:18" s="45" customFormat="1" x14ac:dyDescent="0.2">
      <c r="I349" s="484"/>
      <c r="L349" s="484"/>
      <c r="O349" s="484"/>
      <c r="R349" s="484"/>
    </row>
    <row r="350" spans="9:18" s="45" customFormat="1" x14ac:dyDescent="0.2">
      <c r="I350" s="484"/>
      <c r="L350" s="484"/>
      <c r="O350" s="484"/>
      <c r="R350" s="484"/>
    </row>
    <row r="351" spans="9:18" s="45" customFormat="1" x14ac:dyDescent="0.2">
      <c r="I351" s="484"/>
      <c r="L351" s="484"/>
      <c r="O351" s="484"/>
      <c r="R351" s="484"/>
    </row>
    <row r="352" spans="9:18" s="45" customFormat="1" x14ac:dyDescent="0.2">
      <c r="I352" s="484"/>
      <c r="L352" s="484"/>
      <c r="O352" s="484"/>
      <c r="R352" s="484"/>
    </row>
    <row r="353" spans="9:18" s="45" customFormat="1" x14ac:dyDescent="0.2">
      <c r="I353" s="484"/>
      <c r="L353" s="484"/>
      <c r="O353" s="484"/>
      <c r="R353" s="484"/>
    </row>
    <row r="354" spans="9:18" s="45" customFormat="1" x14ac:dyDescent="0.2">
      <c r="I354" s="484"/>
      <c r="L354" s="484"/>
      <c r="O354" s="484"/>
      <c r="R354" s="484"/>
    </row>
    <row r="355" spans="9:18" s="45" customFormat="1" x14ac:dyDescent="0.2">
      <c r="I355" s="484"/>
      <c r="L355" s="484"/>
      <c r="O355" s="484"/>
      <c r="R355" s="484"/>
    </row>
    <row r="356" spans="9:18" s="45" customFormat="1" x14ac:dyDescent="0.2">
      <c r="I356" s="484"/>
      <c r="L356" s="484"/>
      <c r="O356" s="484"/>
      <c r="R356" s="484"/>
    </row>
    <row r="357" spans="9:18" s="45" customFormat="1" x14ac:dyDescent="0.2">
      <c r="I357" s="484"/>
      <c r="L357" s="484"/>
      <c r="O357" s="484"/>
      <c r="R357" s="484"/>
    </row>
    <row r="358" spans="9:18" s="45" customFormat="1" x14ac:dyDescent="0.2">
      <c r="I358" s="484"/>
      <c r="L358" s="484"/>
      <c r="O358" s="484"/>
      <c r="R358" s="484"/>
    </row>
    <row r="359" spans="9:18" s="45" customFormat="1" x14ac:dyDescent="0.2">
      <c r="I359" s="484"/>
      <c r="L359" s="484"/>
      <c r="O359" s="484"/>
      <c r="R359" s="484"/>
    </row>
    <row r="360" spans="9:18" s="45" customFormat="1" x14ac:dyDescent="0.2">
      <c r="I360" s="484"/>
      <c r="L360" s="484"/>
      <c r="O360" s="484"/>
      <c r="R360" s="484"/>
    </row>
    <row r="361" spans="9:18" s="45" customFormat="1" x14ac:dyDescent="0.2">
      <c r="I361" s="484"/>
      <c r="L361" s="484"/>
      <c r="O361" s="484"/>
      <c r="R361" s="484"/>
    </row>
    <row r="362" spans="9:18" s="45" customFormat="1" x14ac:dyDescent="0.2">
      <c r="I362" s="484"/>
      <c r="L362" s="484"/>
      <c r="O362" s="484"/>
      <c r="R362" s="484"/>
    </row>
    <row r="363" spans="9:18" s="45" customFormat="1" x14ac:dyDescent="0.2">
      <c r="I363" s="484"/>
      <c r="L363" s="484"/>
      <c r="O363" s="484"/>
      <c r="R363" s="484"/>
    </row>
    <row r="364" spans="9:18" s="45" customFormat="1" x14ac:dyDescent="0.2">
      <c r="I364" s="484"/>
      <c r="L364" s="484"/>
      <c r="O364" s="484"/>
      <c r="R364" s="484"/>
    </row>
    <row r="365" spans="9:18" s="45" customFormat="1" x14ac:dyDescent="0.2">
      <c r="I365" s="484"/>
      <c r="L365" s="484"/>
      <c r="O365" s="484"/>
      <c r="R365" s="484"/>
    </row>
    <row r="366" spans="9:18" s="45" customFormat="1" x14ac:dyDescent="0.2">
      <c r="I366" s="484"/>
      <c r="L366" s="484"/>
      <c r="O366" s="484"/>
      <c r="R366" s="484"/>
    </row>
    <row r="367" spans="9:18" s="45" customFormat="1" x14ac:dyDescent="0.2">
      <c r="I367" s="484"/>
      <c r="L367" s="484"/>
      <c r="O367" s="484"/>
      <c r="R367" s="484"/>
    </row>
    <row r="368" spans="9:18" s="45" customFormat="1" x14ac:dyDescent="0.2">
      <c r="I368" s="484"/>
      <c r="L368" s="484"/>
      <c r="O368" s="484"/>
      <c r="R368" s="484"/>
    </row>
    <row r="369" spans="9:18" s="45" customFormat="1" x14ac:dyDescent="0.2">
      <c r="I369" s="484"/>
      <c r="L369" s="484"/>
      <c r="O369" s="484"/>
      <c r="R369" s="484"/>
    </row>
    <row r="370" spans="9:18" s="45" customFormat="1" x14ac:dyDescent="0.2">
      <c r="I370" s="484"/>
      <c r="L370" s="484"/>
      <c r="O370" s="484"/>
      <c r="R370" s="484"/>
    </row>
    <row r="371" spans="9:18" s="45" customFormat="1" x14ac:dyDescent="0.2">
      <c r="I371" s="484"/>
      <c r="L371" s="484"/>
      <c r="O371" s="484"/>
      <c r="R371" s="484"/>
    </row>
    <row r="372" spans="9:18" s="45" customFormat="1" x14ac:dyDescent="0.2">
      <c r="I372" s="484"/>
      <c r="L372" s="484"/>
      <c r="O372" s="484"/>
      <c r="R372" s="484"/>
    </row>
    <row r="373" spans="9:18" s="45" customFormat="1" x14ac:dyDescent="0.2">
      <c r="I373" s="484"/>
      <c r="L373" s="484"/>
      <c r="O373" s="484"/>
      <c r="R373" s="484"/>
    </row>
    <row r="374" spans="9:18" s="45" customFormat="1" x14ac:dyDescent="0.2">
      <c r="I374" s="484"/>
      <c r="L374" s="484"/>
      <c r="O374" s="484"/>
      <c r="R374" s="484"/>
    </row>
    <row r="375" spans="9:18" s="45" customFormat="1" x14ac:dyDescent="0.2">
      <c r="I375" s="484"/>
      <c r="L375" s="484"/>
      <c r="O375" s="484"/>
      <c r="R375" s="484"/>
    </row>
    <row r="376" spans="9:18" s="45" customFormat="1" x14ac:dyDescent="0.2">
      <c r="I376" s="484"/>
      <c r="L376" s="484"/>
      <c r="O376" s="484"/>
      <c r="R376" s="484"/>
    </row>
    <row r="377" spans="9:18" s="45" customFormat="1" x14ac:dyDescent="0.2">
      <c r="I377" s="484"/>
      <c r="L377" s="484"/>
      <c r="O377" s="484"/>
      <c r="R377" s="484"/>
    </row>
    <row r="378" spans="9:18" s="45" customFormat="1" x14ac:dyDescent="0.2">
      <c r="I378" s="484"/>
      <c r="L378" s="484"/>
      <c r="O378" s="484"/>
      <c r="R378" s="484"/>
    </row>
    <row r="379" spans="9:18" s="45" customFormat="1" x14ac:dyDescent="0.2">
      <c r="I379" s="484"/>
      <c r="L379" s="484"/>
      <c r="O379" s="484"/>
      <c r="R379" s="484"/>
    </row>
    <row r="380" spans="9:18" s="45" customFormat="1" x14ac:dyDescent="0.2">
      <c r="I380" s="484"/>
      <c r="L380" s="484"/>
      <c r="O380" s="484"/>
      <c r="R380" s="484"/>
    </row>
    <row r="381" spans="9:18" s="45" customFormat="1" x14ac:dyDescent="0.2">
      <c r="I381" s="484"/>
      <c r="L381" s="484"/>
      <c r="O381" s="484"/>
      <c r="R381" s="484"/>
    </row>
    <row r="382" spans="9:18" s="45" customFormat="1" x14ac:dyDescent="0.2">
      <c r="I382" s="484"/>
      <c r="L382" s="484"/>
      <c r="O382" s="484"/>
      <c r="R382" s="484"/>
    </row>
    <row r="383" spans="9:18" s="45" customFormat="1" x14ac:dyDescent="0.2">
      <c r="I383" s="484"/>
      <c r="L383" s="484"/>
      <c r="O383" s="484"/>
      <c r="R383" s="484"/>
    </row>
    <row r="384" spans="9:18" s="45" customFormat="1" x14ac:dyDescent="0.2">
      <c r="I384" s="484"/>
      <c r="L384" s="484"/>
      <c r="O384" s="484"/>
      <c r="R384" s="484"/>
    </row>
    <row r="385" spans="9:18" s="45" customFormat="1" x14ac:dyDescent="0.2">
      <c r="I385" s="484"/>
      <c r="L385" s="484"/>
      <c r="O385" s="484"/>
      <c r="R385" s="484"/>
    </row>
    <row r="386" spans="9:18" s="45" customFormat="1" x14ac:dyDescent="0.2">
      <c r="I386" s="484"/>
      <c r="L386" s="484"/>
      <c r="O386" s="484"/>
      <c r="R386" s="484"/>
    </row>
    <row r="387" spans="9:18" s="45" customFormat="1" x14ac:dyDescent="0.2">
      <c r="I387" s="484"/>
      <c r="L387" s="484"/>
      <c r="O387" s="484"/>
      <c r="R387" s="484"/>
    </row>
    <row r="388" spans="9:18" s="45" customFormat="1" x14ac:dyDescent="0.2">
      <c r="I388" s="484"/>
      <c r="L388" s="484"/>
      <c r="O388" s="484"/>
      <c r="R388" s="484"/>
    </row>
    <row r="389" spans="9:18" s="45" customFormat="1" x14ac:dyDescent="0.2">
      <c r="I389" s="484"/>
      <c r="L389" s="484"/>
      <c r="O389" s="484"/>
      <c r="R389" s="484"/>
    </row>
    <row r="390" spans="9:18" s="45" customFormat="1" x14ac:dyDescent="0.2">
      <c r="I390" s="484"/>
      <c r="L390" s="484"/>
      <c r="O390" s="484"/>
      <c r="R390" s="484"/>
    </row>
    <row r="391" spans="9:18" s="45" customFormat="1" x14ac:dyDescent="0.2">
      <c r="I391" s="484"/>
      <c r="L391" s="484"/>
      <c r="O391" s="484"/>
      <c r="R391" s="484"/>
    </row>
    <row r="392" spans="9:18" s="45" customFormat="1" x14ac:dyDescent="0.2">
      <c r="I392" s="484"/>
      <c r="L392" s="484"/>
      <c r="O392" s="484"/>
      <c r="R392" s="484"/>
    </row>
    <row r="393" spans="9:18" s="45" customFormat="1" x14ac:dyDescent="0.2">
      <c r="I393" s="484"/>
      <c r="L393" s="484"/>
      <c r="O393" s="484"/>
      <c r="R393" s="484"/>
    </row>
    <row r="394" spans="9:18" s="45" customFormat="1" x14ac:dyDescent="0.2">
      <c r="I394" s="484"/>
      <c r="L394" s="484"/>
      <c r="O394" s="484"/>
      <c r="R394" s="484"/>
    </row>
    <row r="395" spans="9:18" s="45" customFormat="1" x14ac:dyDescent="0.2">
      <c r="I395" s="484"/>
      <c r="L395" s="484"/>
      <c r="O395" s="484"/>
      <c r="R395" s="484"/>
    </row>
    <row r="396" spans="9:18" s="45" customFormat="1" x14ac:dyDescent="0.2">
      <c r="I396" s="484"/>
      <c r="L396" s="484"/>
      <c r="O396" s="484"/>
      <c r="R396" s="484"/>
    </row>
    <row r="397" spans="9:18" s="45" customFormat="1" x14ac:dyDescent="0.2">
      <c r="I397" s="484"/>
      <c r="L397" s="484"/>
      <c r="O397" s="484"/>
      <c r="R397" s="484"/>
    </row>
    <row r="398" spans="9:18" s="45" customFormat="1" x14ac:dyDescent="0.2">
      <c r="I398" s="484"/>
      <c r="L398" s="484"/>
      <c r="O398" s="484"/>
      <c r="R398" s="484"/>
    </row>
    <row r="399" spans="9:18" s="45" customFormat="1" x14ac:dyDescent="0.2">
      <c r="I399" s="484"/>
      <c r="L399" s="484"/>
      <c r="O399" s="484"/>
      <c r="R399" s="484"/>
    </row>
    <row r="400" spans="9:18" s="45" customFormat="1" x14ac:dyDescent="0.2">
      <c r="I400" s="484"/>
      <c r="L400" s="484"/>
      <c r="O400" s="484"/>
      <c r="R400" s="484"/>
    </row>
    <row r="401" spans="9:18" s="45" customFormat="1" x14ac:dyDescent="0.2">
      <c r="I401" s="484"/>
      <c r="L401" s="484"/>
      <c r="O401" s="484"/>
      <c r="R401" s="484"/>
    </row>
    <row r="402" spans="9:18" s="45" customFormat="1" x14ac:dyDescent="0.2">
      <c r="I402" s="484"/>
      <c r="L402" s="484"/>
      <c r="O402" s="484"/>
      <c r="R402" s="484"/>
    </row>
    <row r="403" spans="9:18" s="45" customFormat="1" x14ac:dyDescent="0.2">
      <c r="I403" s="484"/>
      <c r="L403" s="484"/>
      <c r="O403" s="484"/>
      <c r="R403" s="484"/>
    </row>
    <row r="404" spans="9:18" s="45" customFormat="1" x14ac:dyDescent="0.2">
      <c r="I404" s="484"/>
      <c r="L404" s="484"/>
      <c r="O404" s="484"/>
      <c r="R404" s="484"/>
    </row>
    <row r="405" spans="9:18" s="45" customFormat="1" x14ac:dyDescent="0.2">
      <c r="I405" s="484"/>
      <c r="L405" s="484"/>
      <c r="O405" s="484"/>
      <c r="R405" s="484"/>
    </row>
    <row r="406" spans="9:18" s="45" customFormat="1" x14ac:dyDescent="0.2">
      <c r="I406" s="484"/>
      <c r="L406" s="484"/>
      <c r="O406" s="484"/>
      <c r="R406" s="484"/>
    </row>
    <row r="407" spans="9:18" s="45" customFormat="1" x14ac:dyDescent="0.2">
      <c r="I407" s="484"/>
      <c r="L407" s="484"/>
      <c r="O407" s="484"/>
      <c r="R407" s="484"/>
    </row>
    <row r="408" spans="9:18" s="45" customFormat="1" x14ac:dyDescent="0.2">
      <c r="I408" s="484"/>
      <c r="L408" s="484"/>
      <c r="O408" s="484"/>
      <c r="R408" s="484"/>
    </row>
    <row r="409" spans="9:18" s="45" customFormat="1" x14ac:dyDescent="0.2">
      <c r="I409" s="484"/>
      <c r="L409" s="484"/>
      <c r="O409" s="484"/>
      <c r="R409" s="484"/>
    </row>
    <row r="410" spans="9:18" s="45" customFormat="1" x14ac:dyDescent="0.2">
      <c r="I410" s="484"/>
      <c r="L410" s="484"/>
      <c r="O410" s="484"/>
      <c r="R410" s="484"/>
    </row>
    <row r="411" spans="9:18" s="45" customFormat="1" x14ac:dyDescent="0.2">
      <c r="I411" s="484"/>
      <c r="L411" s="484"/>
      <c r="O411" s="484"/>
      <c r="R411" s="484"/>
    </row>
    <row r="412" spans="9:18" s="45" customFormat="1" x14ac:dyDescent="0.2">
      <c r="I412" s="484"/>
      <c r="L412" s="484"/>
      <c r="O412" s="484"/>
      <c r="R412" s="484"/>
    </row>
    <row r="413" spans="9:18" s="45" customFormat="1" x14ac:dyDescent="0.2">
      <c r="I413" s="484"/>
      <c r="L413" s="484"/>
      <c r="O413" s="484"/>
      <c r="R413" s="484"/>
    </row>
    <row r="414" spans="9:18" s="45" customFormat="1" x14ac:dyDescent="0.2">
      <c r="I414" s="484"/>
      <c r="L414" s="484"/>
      <c r="O414" s="484"/>
      <c r="R414" s="484"/>
    </row>
    <row r="415" spans="9:18" s="45" customFormat="1" x14ac:dyDescent="0.2">
      <c r="I415" s="484"/>
      <c r="L415" s="484"/>
      <c r="O415" s="484"/>
      <c r="R415" s="484"/>
    </row>
    <row r="416" spans="9:18" s="45" customFormat="1" x14ac:dyDescent="0.2">
      <c r="I416" s="484"/>
      <c r="L416" s="484"/>
      <c r="O416" s="484"/>
      <c r="R416" s="484"/>
    </row>
    <row r="417" spans="9:18" s="45" customFormat="1" x14ac:dyDescent="0.2">
      <c r="I417" s="484"/>
      <c r="L417" s="484"/>
      <c r="O417" s="484"/>
      <c r="R417" s="484"/>
    </row>
    <row r="418" spans="9:18" s="45" customFormat="1" x14ac:dyDescent="0.2">
      <c r="I418" s="484"/>
      <c r="L418" s="484"/>
      <c r="O418" s="484"/>
      <c r="R418" s="484"/>
    </row>
    <row r="419" spans="9:18" s="45" customFormat="1" x14ac:dyDescent="0.2">
      <c r="I419" s="484"/>
      <c r="L419" s="484"/>
      <c r="O419" s="484"/>
      <c r="R419" s="484"/>
    </row>
    <row r="420" spans="9:18" s="45" customFormat="1" x14ac:dyDescent="0.2">
      <c r="I420" s="484"/>
      <c r="L420" s="484"/>
      <c r="O420" s="484"/>
      <c r="R420" s="484"/>
    </row>
    <row r="421" spans="9:18" s="45" customFormat="1" x14ac:dyDescent="0.2">
      <c r="I421" s="484"/>
      <c r="L421" s="484"/>
      <c r="O421" s="484"/>
      <c r="R421" s="484"/>
    </row>
    <row r="422" spans="9:18" s="45" customFormat="1" x14ac:dyDescent="0.2">
      <c r="I422" s="484"/>
      <c r="L422" s="484"/>
      <c r="O422" s="484"/>
      <c r="R422" s="484"/>
    </row>
    <row r="423" spans="9:18" s="45" customFormat="1" x14ac:dyDescent="0.2">
      <c r="I423" s="484"/>
      <c r="L423" s="484"/>
      <c r="O423" s="484"/>
      <c r="R423" s="484"/>
    </row>
    <row r="424" spans="9:18" s="45" customFormat="1" x14ac:dyDescent="0.2">
      <c r="I424" s="484"/>
      <c r="L424" s="484"/>
      <c r="O424" s="484"/>
      <c r="R424" s="484"/>
    </row>
    <row r="425" spans="9:18" s="45" customFormat="1" x14ac:dyDescent="0.2">
      <c r="I425" s="484"/>
      <c r="L425" s="484"/>
      <c r="O425" s="484"/>
      <c r="R425" s="484"/>
    </row>
    <row r="426" spans="9:18" s="45" customFormat="1" x14ac:dyDescent="0.2">
      <c r="I426" s="484"/>
      <c r="L426" s="484"/>
      <c r="O426" s="484"/>
      <c r="R426" s="484"/>
    </row>
    <row r="427" spans="9:18" s="45" customFormat="1" x14ac:dyDescent="0.2">
      <c r="I427" s="484"/>
      <c r="L427" s="484"/>
      <c r="O427" s="484"/>
      <c r="R427" s="484"/>
    </row>
    <row r="428" spans="9:18" s="45" customFormat="1" x14ac:dyDescent="0.2">
      <c r="I428" s="484"/>
      <c r="L428" s="484"/>
      <c r="O428" s="484"/>
      <c r="R428" s="484"/>
    </row>
    <row r="429" spans="9:18" s="45" customFormat="1" x14ac:dyDescent="0.2">
      <c r="I429" s="484"/>
      <c r="L429" s="484"/>
      <c r="O429" s="484"/>
      <c r="R429" s="484"/>
    </row>
    <row r="430" spans="9:18" s="45" customFormat="1" x14ac:dyDescent="0.2">
      <c r="I430" s="484"/>
      <c r="L430" s="484"/>
      <c r="O430" s="484"/>
      <c r="R430" s="484"/>
    </row>
    <row r="431" spans="9:18" s="45" customFormat="1" x14ac:dyDescent="0.2">
      <c r="I431" s="484"/>
      <c r="L431" s="484"/>
      <c r="O431" s="484"/>
      <c r="R431" s="484"/>
    </row>
    <row r="432" spans="9:18" s="45" customFormat="1" x14ac:dyDescent="0.2">
      <c r="I432" s="484"/>
      <c r="L432" s="484"/>
      <c r="O432" s="484"/>
      <c r="R432" s="484"/>
    </row>
    <row r="433" spans="9:18" s="45" customFormat="1" x14ac:dyDescent="0.2">
      <c r="I433" s="484"/>
      <c r="L433" s="484"/>
      <c r="O433" s="484"/>
      <c r="R433" s="484"/>
    </row>
    <row r="434" spans="9:18" s="45" customFormat="1" x14ac:dyDescent="0.2">
      <c r="I434" s="484"/>
      <c r="L434" s="484"/>
      <c r="O434" s="484"/>
      <c r="R434" s="484"/>
    </row>
    <row r="435" spans="9:18" s="45" customFormat="1" x14ac:dyDescent="0.2">
      <c r="I435" s="484"/>
      <c r="L435" s="484"/>
      <c r="O435" s="484"/>
      <c r="R435" s="484"/>
    </row>
    <row r="436" spans="9:18" s="45" customFormat="1" x14ac:dyDescent="0.2">
      <c r="I436" s="484"/>
      <c r="L436" s="484"/>
      <c r="O436" s="484"/>
      <c r="R436" s="484"/>
    </row>
    <row r="437" spans="9:18" s="45" customFormat="1" x14ac:dyDescent="0.2">
      <c r="I437" s="484"/>
      <c r="L437" s="484"/>
      <c r="O437" s="484"/>
      <c r="R437" s="484"/>
    </row>
    <row r="438" spans="9:18" s="45" customFormat="1" x14ac:dyDescent="0.2">
      <c r="I438" s="484"/>
      <c r="L438" s="484"/>
      <c r="O438" s="484"/>
      <c r="R438" s="484"/>
    </row>
    <row r="439" spans="9:18" s="45" customFormat="1" x14ac:dyDescent="0.2">
      <c r="I439" s="484"/>
      <c r="L439" s="484"/>
      <c r="O439" s="484"/>
      <c r="R439" s="484"/>
    </row>
    <row r="440" spans="9:18" s="45" customFormat="1" x14ac:dyDescent="0.2">
      <c r="I440" s="484"/>
      <c r="L440" s="484"/>
      <c r="O440" s="484"/>
      <c r="R440" s="484"/>
    </row>
    <row r="441" spans="9:18" s="45" customFormat="1" x14ac:dyDescent="0.2">
      <c r="I441" s="484"/>
      <c r="L441" s="484"/>
      <c r="O441" s="484"/>
      <c r="R441" s="484"/>
    </row>
    <row r="442" spans="9:18" s="45" customFormat="1" x14ac:dyDescent="0.2">
      <c r="I442" s="484"/>
      <c r="L442" s="484"/>
      <c r="O442" s="484"/>
      <c r="R442" s="484"/>
    </row>
    <row r="443" spans="9:18" s="45" customFormat="1" x14ac:dyDescent="0.2">
      <c r="I443" s="484"/>
      <c r="L443" s="484"/>
      <c r="O443" s="484"/>
      <c r="R443" s="484"/>
    </row>
    <row r="444" spans="9:18" s="45" customFormat="1" x14ac:dyDescent="0.2">
      <c r="I444" s="484"/>
      <c r="L444" s="484"/>
      <c r="O444" s="484"/>
      <c r="R444" s="484"/>
    </row>
    <row r="445" spans="9:18" s="45" customFormat="1" x14ac:dyDescent="0.2">
      <c r="I445" s="484"/>
      <c r="L445" s="484"/>
      <c r="O445" s="484"/>
      <c r="R445" s="484"/>
    </row>
    <row r="446" spans="9:18" s="45" customFormat="1" x14ac:dyDescent="0.2">
      <c r="I446" s="484"/>
      <c r="L446" s="484"/>
      <c r="O446" s="484"/>
      <c r="R446" s="484"/>
    </row>
    <row r="447" spans="9:18" s="45" customFormat="1" x14ac:dyDescent="0.2">
      <c r="I447" s="484"/>
      <c r="L447" s="484"/>
      <c r="O447" s="484"/>
      <c r="R447" s="484"/>
    </row>
    <row r="448" spans="9:18" s="45" customFormat="1" x14ac:dyDescent="0.2">
      <c r="I448" s="484"/>
      <c r="L448" s="484"/>
      <c r="O448" s="484"/>
      <c r="R448" s="484"/>
    </row>
    <row r="449" spans="9:18" s="45" customFormat="1" x14ac:dyDescent="0.2">
      <c r="I449" s="484"/>
      <c r="L449" s="484"/>
      <c r="O449" s="484"/>
      <c r="R449" s="484"/>
    </row>
    <row r="450" spans="9:18" s="45" customFormat="1" x14ac:dyDescent="0.2">
      <c r="I450" s="484"/>
      <c r="L450" s="484"/>
      <c r="O450" s="484"/>
      <c r="R450" s="484"/>
    </row>
    <row r="451" spans="9:18" s="45" customFormat="1" x14ac:dyDescent="0.2">
      <c r="I451" s="484"/>
      <c r="L451" s="484"/>
      <c r="O451" s="484"/>
      <c r="R451" s="484"/>
    </row>
    <row r="452" spans="9:18" s="45" customFormat="1" x14ac:dyDescent="0.2">
      <c r="I452" s="484"/>
      <c r="L452" s="484"/>
      <c r="O452" s="484"/>
      <c r="R452" s="484"/>
    </row>
    <row r="453" spans="9:18" s="45" customFormat="1" x14ac:dyDescent="0.2">
      <c r="I453" s="484"/>
      <c r="L453" s="484"/>
      <c r="O453" s="484"/>
      <c r="R453" s="484"/>
    </row>
    <row r="454" spans="9:18" s="45" customFormat="1" x14ac:dyDescent="0.2">
      <c r="I454" s="484"/>
      <c r="L454" s="484"/>
      <c r="O454" s="484"/>
      <c r="R454" s="484"/>
    </row>
    <row r="455" spans="9:18" s="45" customFormat="1" x14ac:dyDescent="0.2">
      <c r="I455" s="484"/>
      <c r="L455" s="484"/>
      <c r="O455" s="484"/>
      <c r="R455" s="484"/>
    </row>
    <row r="456" spans="9:18" s="45" customFormat="1" x14ac:dyDescent="0.2">
      <c r="I456" s="484"/>
      <c r="L456" s="484"/>
      <c r="O456" s="484"/>
      <c r="R456" s="484"/>
    </row>
    <row r="457" spans="9:18" s="45" customFormat="1" x14ac:dyDescent="0.2">
      <c r="I457" s="484"/>
      <c r="L457" s="484"/>
      <c r="O457" s="484"/>
      <c r="R457" s="484"/>
    </row>
    <row r="458" spans="9:18" s="45" customFormat="1" x14ac:dyDescent="0.2">
      <c r="I458" s="484"/>
      <c r="L458" s="484"/>
      <c r="O458" s="484"/>
      <c r="R458" s="484"/>
    </row>
    <row r="459" spans="9:18" s="45" customFormat="1" x14ac:dyDescent="0.2">
      <c r="I459" s="484"/>
      <c r="L459" s="484"/>
      <c r="O459" s="484"/>
      <c r="R459" s="484"/>
    </row>
    <row r="460" spans="9:18" s="45" customFormat="1" x14ac:dyDescent="0.2">
      <c r="I460" s="484"/>
      <c r="L460" s="484"/>
      <c r="O460" s="484"/>
      <c r="R460" s="484"/>
    </row>
    <row r="461" spans="9:18" s="45" customFormat="1" x14ac:dyDescent="0.2">
      <c r="I461" s="484"/>
      <c r="L461" s="484"/>
      <c r="O461" s="484"/>
      <c r="R461" s="484"/>
    </row>
    <row r="462" spans="9:18" s="45" customFormat="1" x14ac:dyDescent="0.2">
      <c r="I462" s="484"/>
      <c r="L462" s="484"/>
      <c r="O462" s="484"/>
      <c r="R462" s="484"/>
    </row>
    <row r="463" spans="9:18" s="45" customFormat="1" x14ac:dyDescent="0.2">
      <c r="I463" s="484"/>
      <c r="L463" s="484"/>
      <c r="O463" s="484"/>
      <c r="R463" s="484"/>
    </row>
    <row r="464" spans="9:18" s="45" customFormat="1" x14ac:dyDescent="0.2">
      <c r="I464" s="484"/>
      <c r="L464" s="484"/>
      <c r="O464" s="484"/>
      <c r="R464" s="484"/>
    </row>
    <row r="465" spans="9:18" s="45" customFormat="1" x14ac:dyDescent="0.2">
      <c r="I465" s="484"/>
      <c r="L465" s="484"/>
      <c r="O465" s="484"/>
      <c r="R465" s="484"/>
    </row>
    <row r="466" spans="9:18" s="45" customFormat="1" x14ac:dyDescent="0.2">
      <c r="I466" s="484"/>
      <c r="L466" s="484"/>
      <c r="O466" s="484"/>
      <c r="R466" s="484"/>
    </row>
    <row r="467" spans="9:18" s="45" customFormat="1" x14ac:dyDescent="0.2">
      <c r="I467" s="484"/>
      <c r="L467" s="484"/>
      <c r="O467" s="484"/>
      <c r="R467" s="484"/>
    </row>
    <row r="468" spans="9:18" s="45" customFormat="1" x14ac:dyDescent="0.2">
      <c r="I468" s="484"/>
      <c r="L468" s="484"/>
      <c r="O468" s="484"/>
      <c r="R468" s="484"/>
    </row>
    <row r="469" spans="9:18" s="45" customFormat="1" x14ac:dyDescent="0.2">
      <c r="I469" s="484"/>
      <c r="L469" s="484"/>
      <c r="O469" s="484"/>
      <c r="R469" s="484"/>
    </row>
    <row r="470" spans="9:18" s="45" customFormat="1" x14ac:dyDescent="0.2">
      <c r="I470" s="484"/>
      <c r="L470" s="484"/>
      <c r="O470" s="484"/>
      <c r="R470" s="484"/>
    </row>
    <row r="471" spans="9:18" s="45" customFormat="1" x14ac:dyDescent="0.2">
      <c r="I471" s="484"/>
      <c r="L471" s="484"/>
      <c r="O471" s="484"/>
      <c r="R471" s="484"/>
    </row>
    <row r="472" spans="9:18" s="45" customFormat="1" x14ac:dyDescent="0.2">
      <c r="I472" s="484"/>
      <c r="L472" s="484"/>
      <c r="O472" s="484"/>
      <c r="R472" s="484"/>
    </row>
    <row r="473" spans="9:18" s="45" customFormat="1" x14ac:dyDescent="0.2">
      <c r="I473" s="484"/>
      <c r="L473" s="484"/>
      <c r="O473" s="484"/>
      <c r="R473" s="484"/>
    </row>
    <row r="474" spans="9:18" s="45" customFormat="1" x14ac:dyDescent="0.2">
      <c r="I474" s="484"/>
      <c r="L474" s="484"/>
      <c r="O474" s="484"/>
      <c r="R474" s="484"/>
    </row>
    <row r="475" spans="9:18" s="45" customFormat="1" x14ac:dyDescent="0.2">
      <c r="I475" s="484"/>
      <c r="L475" s="484"/>
      <c r="O475" s="484"/>
      <c r="R475" s="484"/>
    </row>
    <row r="476" spans="9:18" s="45" customFormat="1" x14ac:dyDescent="0.2">
      <c r="I476" s="484"/>
      <c r="L476" s="484"/>
      <c r="O476" s="484"/>
      <c r="R476" s="484"/>
    </row>
    <row r="477" spans="9:18" s="45" customFormat="1" x14ac:dyDescent="0.2">
      <c r="I477" s="484"/>
      <c r="L477" s="484"/>
      <c r="O477" s="484"/>
      <c r="R477" s="484"/>
    </row>
    <row r="478" spans="9:18" s="45" customFormat="1" x14ac:dyDescent="0.2">
      <c r="I478" s="484"/>
      <c r="L478" s="484"/>
      <c r="O478" s="484"/>
      <c r="R478" s="484"/>
    </row>
    <row r="479" spans="9:18" s="45" customFormat="1" x14ac:dyDescent="0.2">
      <c r="I479" s="484"/>
      <c r="L479" s="484"/>
      <c r="O479" s="484"/>
      <c r="R479" s="484"/>
    </row>
    <row r="480" spans="9:18" s="45" customFormat="1" x14ac:dyDescent="0.2">
      <c r="I480" s="484"/>
      <c r="L480" s="484"/>
      <c r="O480" s="484"/>
      <c r="R480" s="484"/>
    </row>
    <row r="481" spans="9:18" s="45" customFormat="1" x14ac:dyDescent="0.2">
      <c r="I481" s="484"/>
      <c r="L481" s="484"/>
      <c r="O481" s="484"/>
      <c r="R481" s="484"/>
    </row>
    <row r="482" spans="9:18" s="45" customFormat="1" x14ac:dyDescent="0.2">
      <c r="I482" s="484"/>
      <c r="L482" s="484"/>
      <c r="O482" s="484"/>
      <c r="R482" s="484"/>
    </row>
    <row r="483" spans="9:18" s="45" customFormat="1" x14ac:dyDescent="0.2">
      <c r="I483" s="484"/>
      <c r="L483" s="484"/>
      <c r="O483" s="484"/>
      <c r="R483" s="484"/>
    </row>
    <row r="484" spans="9:18" s="45" customFormat="1" x14ac:dyDescent="0.2">
      <c r="I484" s="484"/>
      <c r="L484" s="484"/>
      <c r="O484" s="484"/>
      <c r="R484" s="484"/>
    </row>
    <row r="485" spans="9:18" s="45" customFormat="1" x14ac:dyDescent="0.2">
      <c r="I485" s="484"/>
      <c r="L485" s="484"/>
      <c r="O485" s="484"/>
      <c r="R485" s="484"/>
    </row>
    <row r="486" spans="9:18" s="45" customFormat="1" x14ac:dyDescent="0.2">
      <c r="I486" s="484"/>
      <c r="L486" s="484"/>
      <c r="O486" s="484"/>
      <c r="R486" s="484"/>
    </row>
    <row r="487" spans="9:18" s="45" customFormat="1" x14ac:dyDescent="0.2">
      <c r="I487" s="484"/>
      <c r="L487" s="484"/>
      <c r="O487" s="484"/>
      <c r="R487" s="484"/>
    </row>
    <row r="488" spans="9:18" s="45" customFormat="1" x14ac:dyDescent="0.2">
      <c r="I488" s="484"/>
      <c r="L488" s="484"/>
      <c r="O488" s="484"/>
      <c r="R488" s="484"/>
    </row>
    <row r="489" spans="9:18" s="45" customFormat="1" x14ac:dyDescent="0.2">
      <c r="I489" s="484"/>
      <c r="L489" s="484"/>
      <c r="O489" s="484"/>
      <c r="R489" s="484"/>
    </row>
    <row r="490" spans="9:18" s="45" customFormat="1" x14ac:dyDescent="0.2">
      <c r="I490" s="484"/>
      <c r="L490" s="484"/>
      <c r="O490" s="484"/>
      <c r="R490" s="484"/>
    </row>
    <row r="491" spans="9:18" s="45" customFormat="1" x14ac:dyDescent="0.2">
      <c r="I491" s="484"/>
      <c r="L491" s="484"/>
      <c r="O491" s="484"/>
      <c r="R491" s="484"/>
    </row>
    <row r="492" spans="9:18" s="45" customFormat="1" x14ac:dyDescent="0.2">
      <c r="I492" s="484"/>
      <c r="L492" s="484"/>
      <c r="O492" s="484"/>
      <c r="R492" s="484"/>
    </row>
    <row r="493" spans="9:18" s="45" customFormat="1" x14ac:dyDescent="0.2">
      <c r="I493" s="484"/>
      <c r="L493" s="484"/>
      <c r="O493" s="484"/>
      <c r="R493" s="484"/>
    </row>
    <row r="494" spans="9:18" s="45" customFormat="1" x14ac:dyDescent="0.2">
      <c r="I494" s="484"/>
      <c r="L494" s="484"/>
      <c r="O494" s="484"/>
      <c r="R494" s="484"/>
    </row>
    <row r="495" spans="9:18" s="45" customFormat="1" x14ac:dyDescent="0.2">
      <c r="I495" s="484"/>
      <c r="L495" s="484"/>
      <c r="O495" s="484"/>
      <c r="R495" s="484"/>
    </row>
    <row r="496" spans="9:18" s="45" customFormat="1" x14ac:dyDescent="0.2">
      <c r="I496" s="484"/>
      <c r="L496" s="484"/>
      <c r="O496" s="484"/>
      <c r="R496" s="484"/>
    </row>
    <row r="497" spans="9:18" s="45" customFormat="1" x14ac:dyDescent="0.2">
      <c r="I497" s="484"/>
      <c r="L497" s="484"/>
      <c r="O497" s="484"/>
      <c r="R497" s="484"/>
    </row>
    <row r="498" spans="9:18" s="45" customFormat="1" x14ac:dyDescent="0.2">
      <c r="I498" s="484"/>
      <c r="L498" s="484"/>
      <c r="O498" s="484"/>
      <c r="R498" s="484"/>
    </row>
    <row r="499" spans="9:18" s="45" customFormat="1" x14ac:dyDescent="0.2">
      <c r="I499" s="484"/>
      <c r="L499" s="484"/>
      <c r="O499" s="484"/>
      <c r="R499" s="484"/>
    </row>
    <row r="500" spans="9:18" s="45" customFormat="1" x14ac:dyDescent="0.2">
      <c r="I500" s="484"/>
      <c r="L500" s="484"/>
      <c r="O500" s="484"/>
      <c r="R500" s="484"/>
    </row>
    <row r="501" spans="9:18" s="45" customFormat="1" x14ac:dyDescent="0.2">
      <c r="I501" s="484"/>
      <c r="L501" s="484"/>
      <c r="O501" s="484"/>
      <c r="R501" s="484"/>
    </row>
    <row r="502" spans="9:18" s="45" customFormat="1" x14ac:dyDescent="0.2">
      <c r="I502" s="484"/>
      <c r="L502" s="484"/>
      <c r="O502" s="484"/>
      <c r="R502" s="484"/>
    </row>
    <row r="503" spans="9:18" s="45" customFormat="1" x14ac:dyDescent="0.2">
      <c r="I503" s="484"/>
      <c r="L503" s="484"/>
      <c r="O503" s="484"/>
      <c r="R503" s="484"/>
    </row>
    <row r="504" spans="9:18" s="45" customFormat="1" x14ac:dyDescent="0.2">
      <c r="I504" s="484"/>
      <c r="L504" s="484"/>
      <c r="O504" s="484"/>
      <c r="R504" s="484"/>
    </row>
    <row r="505" spans="9:18" s="45" customFormat="1" x14ac:dyDescent="0.2">
      <c r="I505" s="484"/>
      <c r="L505" s="484"/>
      <c r="O505" s="484"/>
      <c r="R505" s="484"/>
    </row>
    <row r="506" spans="9:18" s="45" customFormat="1" x14ac:dyDescent="0.2">
      <c r="I506" s="484"/>
      <c r="L506" s="484"/>
      <c r="O506" s="484"/>
      <c r="R506" s="484"/>
    </row>
    <row r="507" spans="9:18" s="45" customFormat="1" x14ac:dyDescent="0.2">
      <c r="I507" s="484"/>
      <c r="L507" s="484"/>
      <c r="O507" s="484"/>
      <c r="R507" s="484"/>
    </row>
    <row r="508" spans="9:18" s="45" customFormat="1" x14ac:dyDescent="0.2">
      <c r="I508" s="484"/>
      <c r="L508" s="484"/>
      <c r="O508" s="484"/>
      <c r="R508" s="484"/>
    </row>
    <row r="509" spans="9:18" s="45" customFormat="1" x14ac:dyDescent="0.2">
      <c r="I509" s="484"/>
      <c r="L509" s="484"/>
      <c r="O509" s="484"/>
      <c r="R509" s="484"/>
    </row>
    <row r="510" spans="9:18" s="45" customFormat="1" x14ac:dyDescent="0.2">
      <c r="I510" s="484"/>
      <c r="L510" s="484"/>
      <c r="O510" s="484"/>
      <c r="R510" s="484"/>
    </row>
    <row r="511" spans="9:18" s="45" customFormat="1" x14ac:dyDescent="0.2">
      <c r="I511" s="484"/>
      <c r="L511" s="484"/>
      <c r="O511" s="484"/>
      <c r="R511" s="484"/>
    </row>
    <row r="512" spans="9:18" s="45" customFormat="1" x14ac:dyDescent="0.2">
      <c r="I512" s="484"/>
      <c r="L512" s="484"/>
      <c r="O512" s="484"/>
      <c r="R512" s="484"/>
    </row>
    <row r="513" spans="9:18" s="45" customFormat="1" x14ac:dyDescent="0.2">
      <c r="I513" s="484"/>
      <c r="L513" s="484"/>
      <c r="O513" s="484"/>
      <c r="R513" s="484"/>
    </row>
    <row r="514" spans="9:18" s="45" customFormat="1" x14ac:dyDescent="0.2">
      <c r="I514" s="484"/>
      <c r="L514" s="484"/>
      <c r="O514" s="484"/>
      <c r="R514" s="484"/>
    </row>
    <row r="515" spans="9:18" s="45" customFormat="1" x14ac:dyDescent="0.2">
      <c r="I515" s="484"/>
      <c r="L515" s="484"/>
      <c r="O515" s="484"/>
      <c r="R515" s="484"/>
    </row>
    <row r="516" spans="9:18" s="45" customFormat="1" x14ac:dyDescent="0.2">
      <c r="I516" s="484"/>
      <c r="L516" s="484"/>
      <c r="O516" s="484"/>
      <c r="R516" s="484"/>
    </row>
    <row r="517" spans="9:18" s="45" customFormat="1" x14ac:dyDescent="0.2">
      <c r="I517" s="484"/>
      <c r="L517" s="484"/>
      <c r="O517" s="484"/>
      <c r="R517" s="484"/>
    </row>
    <row r="518" spans="9:18" s="45" customFormat="1" x14ac:dyDescent="0.2">
      <c r="I518" s="484"/>
      <c r="L518" s="484"/>
      <c r="O518" s="484"/>
      <c r="R518" s="484"/>
    </row>
    <row r="519" spans="9:18" s="45" customFormat="1" x14ac:dyDescent="0.2">
      <c r="I519" s="484"/>
      <c r="L519" s="484"/>
      <c r="O519" s="484"/>
      <c r="R519" s="484"/>
    </row>
    <row r="520" spans="9:18" s="45" customFormat="1" x14ac:dyDescent="0.2">
      <c r="I520" s="484"/>
      <c r="L520" s="484"/>
      <c r="O520" s="484"/>
      <c r="R520" s="484"/>
    </row>
    <row r="521" spans="9:18" s="45" customFormat="1" x14ac:dyDescent="0.2">
      <c r="I521" s="484"/>
      <c r="L521" s="484"/>
      <c r="O521" s="484"/>
      <c r="R521" s="484"/>
    </row>
    <row r="522" spans="9:18" s="45" customFormat="1" x14ac:dyDescent="0.2">
      <c r="I522" s="484"/>
      <c r="L522" s="484"/>
      <c r="O522" s="484"/>
      <c r="R522" s="484"/>
    </row>
    <row r="523" spans="9:18" s="45" customFormat="1" x14ac:dyDescent="0.2">
      <c r="I523" s="484"/>
      <c r="L523" s="484"/>
      <c r="O523" s="484"/>
      <c r="R523" s="484"/>
    </row>
    <row r="524" spans="9:18" s="45" customFormat="1" x14ac:dyDescent="0.2">
      <c r="I524" s="484"/>
      <c r="L524" s="484"/>
      <c r="O524" s="484"/>
      <c r="R524" s="484"/>
    </row>
    <row r="525" spans="9:18" s="45" customFormat="1" x14ac:dyDescent="0.2">
      <c r="I525" s="484"/>
      <c r="L525" s="484"/>
      <c r="O525" s="484"/>
      <c r="R525" s="484"/>
    </row>
    <row r="526" spans="9:18" s="45" customFormat="1" x14ac:dyDescent="0.2">
      <c r="I526" s="484"/>
      <c r="L526" s="484"/>
      <c r="O526" s="484"/>
      <c r="R526" s="484"/>
    </row>
    <row r="527" spans="9:18" s="45" customFormat="1" x14ac:dyDescent="0.2">
      <c r="I527" s="484"/>
      <c r="L527" s="484"/>
      <c r="O527" s="484"/>
      <c r="R527" s="484"/>
    </row>
    <row r="528" spans="9:18" s="45" customFormat="1" x14ac:dyDescent="0.2">
      <c r="I528" s="484"/>
      <c r="L528" s="484"/>
      <c r="O528" s="484"/>
      <c r="R528" s="484"/>
    </row>
    <row r="529" spans="9:18" s="45" customFormat="1" x14ac:dyDescent="0.2">
      <c r="I529" s="484"/>
      <c r="L529" s="484"/>
      <c r="O529" s="484"/>
      <c r="R529" s="484"/>
    </row>
    <row r="530" spans="9:18" s="45" customFormat="1" x14ac:dyDescent="0.2">
      <c r="I530" s="484"/>
      <c r="L530" s="484"/>
      <c r="O530" s="484"/>
      <c r="R530" s="484"/>
    </row>
    <row r="531" spans="9:18" s="45" customFormat="1" x14ac:dyDescent="0.2">
      <c r="I531" s="484"/>
      <c r="L531" s="484"/>
      <c r="O531" s="484"/>
      <c r="R531" s="484"/>
    </row>
    <row r="532" spans="9:18" s="45" customFormat="1" x14ac:dyDescent="0.2">
      <c r="I532" s="484"/>
      <c r="L532" s="484"/>
      <c r="O532" s="484"/>
      <c r="R532" s="484"/>
    </row>
    <row r="533" spans="9:18" s="45" customFormat="1" x14ac:dyDescent="0.2">
      <c r="I533" s="484"/>
      <c r="L533" s="484"/>
      <c r="O533" s="484"/>
      <c r="R533" s="484"/>
    </row>
    <row r="534" spans="9:18" s="45" customFormat="1" x14ac:dyDescent="0.2">
      <c r="I534" s="484"/>
      <c r="L534" s="484"/>
      <c r="O534" s="484"/>
      <c r="R534" s="484"/>
    </row>
    <row r="535" spans="9:18" s="45" customFormat="1" x14ac:dyDescent="0.2">
      <c r="I535" s="484"/>
      <c r="L535" s="484"/>
      <c r="O535" s="484"/>
      <c r="R535" s="484"/>
    </row>
    <row r="536" spans="9:18" s="45" customFormat="1" x14ac:dyDescent="0.2">
      <c r="I536" s="484"/>
      <c r="L536" s="484"/>
      <c r="O536" s="484"/>
      <c r="R536" s="484"/>
    </row>
    <row r="537" spans="9:18" s="45" customFormat="1" x14ac:dyDescent="0.2">
      <c r="I537" s="484"/>
      <c r="L537" s="484"/>
      <c r="O537" s="484"/>
      <c r="R537" s="484"/>
    </row>
    <row r="538" spans="9:18" s="45" customFormat="1" x14ac:dyDescent="0.2">
      <c r="I538" s="484"/>
      <c r="L538" s="484"/>
      <c r="O538" s="484"/>
      <c r="R538" s="484"/>
    </row>
    <row r="539" spans="9:18" s="45" customFormat="1" x14ac:dyDescent="0.2">
      <c r="I539" s="484"/>
      <c r="L539" s="484"/>
      <c r="O539" s="484"/>
      <c r="R539" s="484"/>
    </row>
    <row r="540" spans="9:18" s="45" customFormat="1" x14ac:dyDescent="0.2">
      <c r="I540" s="484"/>
      <c r="L540" s="484"/>
      <c r="O540" s="484"/>
      <c r="R540" s="484"/>
    </row>
    <row r="541" spans="9:18" s="45" customFormat="1" x14ac:dyDescent="0.2">
      <c r="I541" s="484"/>
      <c r="L541" s="484"/>
      <c r="O541" s="484"/>
      <c r="R541" s="484"/>
    </row>
    <row r="542" spans="9:18" s="45" customFormat="1" x14ac:dyDescent="0.2">
      <c r="I542" s="484"/>
      <c r="L542" s="484"/>
      <c r="O542" s="484"/>
      <c r="R542" s="484"/>
    </row>
    <row r="543" spans="9:18" s="45" customFormat="1" x14ac:dyDescent="0.2">
      <c r="I543" s="484"/>
      <c r="L543" s="484"/>
      <c r="O543" s="484"/>
      <c r="R543" s="484"/>
    </row>
    <row r="544" spans="9:18" s="45" customFormat="1" x14ac:dyDescent="0.2">
      <c r="I544" s="484"/>
      <c r="L544" s="484"/>
      <c r="O544" s="484"/>
      <c r="R544" s="484"/>
    </row>
    <row r="545" spans="9:18" s="45" customFormat="1" x14ac:dyDescent="0.2">
      <c r="I545" s="484"/>
      <c r="L545" s="484"/>
      <c r="O545" s="484"/>
      <c r="R545" s="484"/>
    </row>
    <row r="546" spans="9:18" s="45" customFormat="1" x14ac:dyDescent="0.2">
      <c r="I546" s="484"/>
      <c r="L546" s="484"/>
      <c r="O546" s="484"/>
      <c r="R546" s="484"/>
    </row>
    <row r="547" spans="9:18" s="45" customFormat="1" x14ac:dyDescent="0.2">
      <c r="I547" s="484"/>
      <c r="L547" s="484"/>
      <c r="O547" s="484"/>
      <c r="R547" s="484"/>
    </row>
    <row r="548" spans="9:18" s="45" customFormat="1" x14ac:dyDescent="0.2">
      <c r="I548" s="484"/>
      <c r="L548" s="484"/>
      <c r="O548" s="484"/>
      <c r="R548" s="484"/>
    </row>
    <row r="549" spans="9:18" s="45" customFormat="1" x14ac:dyDescent="0.2">
      <c r="I549" s="484"/>
      <c r="L549" s="484"/>
      <c r="O549" s="484"/>
      <c r="R549" s="484"/>
    </row>
    <row r="550" spans="9:18" s="45" customFormat="1" x14ac:dyDescent="0.2">
      <c r="I550" s="484"/>
      <c r="L550" s="484"/>
      <c r="O550" s="484"/>
      <c r="R550" s="484"/>
    </row>
    <row r="551" spans="9:18" s="45" customFormat="1" x14ac:dyDescent="0.2">
      <c r="I551" s="484"/>
      <c r="L551" s="484"/>
      <c r="O551" s="484"/>
      <c r="R551" s="484"/>
    </row>
    <row r="552" spans="9:18" s="45" customFormat="1" x14ac:dyDescent="0.2">
      <c r="I552" s="484"/>
      <c r="L552" s="484"/>
      <c r="O552" s="484"/>
      <c r="R552" s="484"/>
    </row>
    <row r="553" spans="9:18" s="45" customFormat="1" x14ac:dyDescent="0.2">
      <c r="I553" s="484"/>
      <c r="L553" s="484"/>
      <c r="O553" s="484"/>
      <c r="R553" s="484"/>
    </row>
    <row r="554" spans="9:18" s="45" customFormat="1" x14ac:dyDescent="0.2">
      <c r="I554" s="484"/>
      <c r="L554" s="484"/>
      <c r="O554" s="484"/>
      <c r="R554" s="484"/>
    </row>
    <row r="555" spans="9:18" s="45" customFormat="1" x14ac:dyDescent="0.2">
      <c r="I555" s="484"/>
      <c r="L555" s="484"/>
      <c r="O555" s="484"/>
      <c r="R555" s="484"/>
    </row>
    <row r="556" spans="9:18" s="45" customFormat="1" x14ac:dyDescent="0.2">
      <c r="I556" s="484"/>
      <c r="L556" s="484"/>
      <c r="O556" s="484"/>
      <c r="R556" s="484"/>
    </row>
    <row r="557" spans="9:18" s="45" customFormat="1" x14ac:dyDescent="0.2">
      <c r="I557" s="484"/>
      <c r="L557" s="484"/>
      <c r="O557" s="484"/>
      <c r="R557" s="484"/>
    </row>
    <row r="558" spans="9:18" s="45" customFormat="1" x14ac:dyDescent="0.2">
      <c r="I558" s="484"/>
      <c r="L558" s="484"/>
      <c r="O558" s="484"/>
      <c r="R558" s="484"/>
    </row>
    <row r="559" spans="9:18" s="45" customFormat="1" x14ac:dyDescent="0.2">
      <c r="I559" s="484"/>
      <c r="L559" s="484"/>
      <c r="O559" s="484"/>
      <c r="R559" s="484"/>
    </row>
    <row r="560" spans="9:18" s="45" customFormat="1" x14ac:dyDescent="0.2">
      <c r="I560" s="484"/>
      <c r="L560" s="484"/>
      <c r="O560" s="484"/>
      <c r="R560" s="484"/>
    </row>
    <row r="561" spans="6:18" s="45" customFormat="1" x14ac:dyDescent="0.2">
      <c r="I561" s="484"/>
      <c r="L561" s="484"/>
      <c r="O561" s="484"/>
      <c r="R561" s="484"/>
    </row>
    <row r="562" spans="6:18" s="45" customFormat="1" x14ac:dyDescent="0.2">
      <c r="I562" s="484"/>
      <c r="L562" s="484"/>
      <c r="O562" s="484"/>
      <c r="R562" s="484"/>
    </row>
    <row r="563" spans="6:18" s="45" customFormat="1" x14ac:dyDescent="0.2">
      <c r="I563" s="484"/>
      <c r="L563" s="484"/>
      <c r="O563" s="484"/>
      <c r="R563" s="484"/>
    </row>
    <row r="564" spans="6:18" s="45" customFormat="1" x14ac:dyDescent="0.2">
      <c r="I564" s="484"/>
      <c r="L564" s="484"/>
      <c r="O564" s="484"/>
      <c r="R564" s="484"/>
    </row>
    <row r="565" spans="6:18" s="45" customFormat="1" x14ac:dyDescent="0.2">
      <c r="I565" s="484"/>
      <c r="L565" s="484"/>
      <c r="O565" s="484"/>
      <c r="R565" s="484"/>
    </row>
    <row r="566" spans="6:18" s="45" customFormat="1" x14ac:dyDescent="0.2">
      <c r="I566" s="484"/>
      <c r="L566" s="484"/>
      <c r="O566" s="484"/>
      <c r="R566" s="484"/>
    </row>
    <row r="567" spans="6:18" s="45" customFormat="1" x14ac:dyDescent="0.2">
      <c r="I567" s="484"/>
      <c r="L567" s="484"/>
      <c r="O567" s="484"/>
      <c r="R567" s="484"/>
    </row>
    <row r="568" spans="6:18" s="45" customFormat="1" x14ac:dyDescent="0.2">
      <c r="I568" s="484"/>
      <c r="L568" s="484"/>
      <c r="O568" s="484"/>
      <c r="R568" s="484"/>
    </row>
    <row r="569" spans="6:18" s="45" customFormat="1" x14ac:dyDescent="0.2">
      <c r="I569" s="484"/>
      <c r="L569" s="484"/>
      <c r="O569" s="484"/>
      <c r="R569" s="484"/>
    </row>
    <row r="570" spans="6:18" s="45" customFormat="1" x14ac:dyDescent="0.2">
      <c r="I570" s="484"/>
      <c r="L570" s="484"/>
      <c r="O570" s="484"/>
      <c r="R570" s="484"/>
    </row>
    <row r="571" spans="6:18" s="45" customFormat="1" x14ac:dyDescent="0.2">
      <c r="I571" s="484"/>
      <c r="L571" s="484"/>
      <c r="O571" s="484"/>
      <c r="R571" s="484"/>
    </row>
    <row r="572" spans="6:18" s="45" customFormat="1" x14ac:dyDescent="0.2">
      <c r="I572" s="484"/>
      <c r="L572" s="484"/>
      <c r="O572" s="484"/>
      <c r="R572" s="484"/>
    </row>
    <row r="573" spans="6:18" s="45" customFormat="1" x14ac:dyDescent="0.2">
      <c r="I573" s="484"/>
      <c r="L573" s="484"/>
      <c r="O573" s="484"/>
      <c r="R573" s="484"/>
    </row>
    <row r="574" spans="6:18" s="45" customFormat="1" x14ac:dyDescent="0.2">
      <c r="F574" s="484"/>
      <c r="I574" s="484"/>
      <c r="L574" s="484"/>
      <c r="O574" s="484"/>
      <c r="R574" s="484"/>
    </row>
    <row r="575" spans="6:18" s="45" customFormat="1" x14ac:dyDescent="0.2">
      <c r="F575" s="484"/>
      <c r="I575" s="484"/>
      <c r="L575" s="484"/>
      <c r="O575" s="484"/>
      <c r="R575" s="484"/>
    </row>
    <row r="576" spans="6:18" s="45" customFormat="1" x14ac:dyDescent="0.2">
      <c r="F576" s="484"/>
      <c r="I576" s="484"/>
      <c r="L576" s="484"/>
      <c r="O576" s="484"/>
      <c r="R576" s="484"/>
    </row>
    <row r="577" spans="6:18" s="45" customFormat="1" x14ac:dyDescent="0.2">
      <c r="F577" s="484"/>
      <c r="I577" s="484"/>
      <c r="L577" s="484"/>
      <c r="O577" s="484"/>
      <c r="R577" s="484"/>
    </row>
    <row r="578" spans="6:18" s="45" customFormat="1" x14ac:dyDescent="0.2">
      <c r="F578" s="484"/>
      <c r="I578" s="484"/>
      <c r="L578" s="484"/>
      <c r="O578" s="484"/>
      <c r="R578" s="484"/>
    </row>
    <row r="579" spans="6:18" s="45" customFormat="1" x14ac:dyDescent="0.2">
      <c r="F579" s="484"/>
      <c r="I579" s="484"/>
      <c r="L579" s="484"/>
      <c r="O579" s="484"/>
      <c r="R579" s="484"/>
    </row>
    <row r="580" spans="6:18" s="45" customFormat="1" x14ac:dyDescent="0.2">
      <c r="F580" s="484"/>
      <c r="I580" s="484"/>
      <c r="L580" s="484"/>
      <c r="O580" s="484"/>
      <c r="R580" s="484"/>
    </row>
    <row r="581" spans="6:18" s="45" customFormat="1" x14ac:dyDescent="0.2">
      <c r="F581" s="484"/>
      <c r="I581" s="484"/>
      <c r="L581" s="484"/>
      <c r="O581" s="484"/>
      <c r="R581" s="484"/>
    </row>
    <row r="582" spans="6:18" s="45" customFormat="1" x14ac:dyDescent="0.2">
      <c r="F582" s="484"/>
      <c r="I582" s="484"/>
      <c r="L582" s="484"/>
      <c r="O582" s="484"/>
      <c r="R582" s="484"/>
    </row>
    <row r="583" spans="6:18" s="45" customFormat="1" x14ac:dyDescent="0.2">
      <c r="F583" s="484"/>
      <c r="I583" s="484"/>
      <c r="L583" s="484"/>
      <c r="O583" s="484"/>
      <c r="R583" s="484"/>
    </row>
    <row r="584" spans="6:18" s="45" customFormat="1" x14ac:dyDescent="0.2">
      <c r="F584" s="484"/>
      <c r="I584" s="484"/>
      <c r="L584" s="484"/>
      <c r="O584" s="484"/>
      <c r="R584" s="484"/>
    </row>
    <row r="585" spans="6:18" s="45" customFormat="1" x14ac:dyDescent="0.2">
      <c r="F585" s="484"/>
      <c r="I585" s="484"/>
      <c r="L585" s="484"/>
      <c r="O585" s="484"/>
      <c r="R585" s="484"/>
    </row>
    <row r="586" spans="6:18" s="45" customFormat="1" x14ac:dyDescent="0.2">
      <c r="F586" s="484"/>
      <c r="I586" s="484"/>
      <c r="L586" s="484"/>
      <c r="O586" s="484"/>
      <c r="R586" s="484"/>
    </row>
    <row r="587" spans="6:18" s="45" customFormat="1" x14ac:dyDescent="0.2">
      <c r="F587" s="484"/>
      <c r="I587" s="484"/>
      <c r="L587" s="484"/>
      <c r="O587" s="484"/>
      <c r="R587" s="484"/>
    </row>
    <row r="588" spans="6:18" s="45" customFormat="1" x14ac:dyDescent="0.2">
      <c r="F588" s="484"/>
      <c r="I588" s="484"/>
      <c r="L588" s="484"/>
      <c r="O588" s="484"/>
      <c r="R588" s="484"/>
    </row>
    <row r="589" spans="6:18" s="45" customFormat="1" x14ac:dyDescent="0.2">
      <c r="F589" s="484"/>
      <c r="I589" s="484"/>
      <c r="L589" s="484"/>
      <c r="O589" s="484"/>
      <c r="R589" s="484"/>
    </row>
    <row r="590" spans="6:18" s="45" customFormat="1" x14ac:dyDescent="0.2">
      <c r="F590" s="484"/>
      <c r="I590" s="484"/>
      <c r="L590" s="484"/>
      <c r="O590" s="484"/>
      <c r="R590" s="484"/>
    </row>
    <row r="591" spans="6:18" s="45" customFormat="1" x14ac:dyDescent="0.2">
      <c r="F591" s="484"/>
      <c r="I591" s="484"/>
      <c r="L591" s="484"/>
      <c r="O591" s="484"/>
      <c r="R591" s="484"/>
    </row>
    <row r="592" spans="6:18" s="45" customFormat="1" x14ac:dyDescent="0.2">
      <c r="F592" s="484"/>
      <c r="I592" s="484"/>
      <c r="L592" s="484"/>
      <c r="O592" s="484"/>
      <c r="R592" s="484"/>
    </row>
    <row r="593" spans="6:18" s="45" customFormat="1" x14ac:dyDescent="0.2">
      <c r="F593" s="484"/>
      <c r="I593" s="484"/>
      <c r="L593" s="484"/>
      <c r="O593" s="484"/>
      <c r="R593" s="484"/>
    </row>
    <row r="594" spans="6:18" s="45" customFormat="1" x14ac:dyDescent="0.2">
      <c r="F594" s="484"/>
      <c r="I594" s="484"/>
      <c r="L594" s="484"/>
      <c r="O594" s="484"/>
      <c r="R594" s="484"/>
    </row>
    <row r="595" spans="6:18" s="45" customFormat="1" x14ac:dyDescent="0.2">
      <c r="F595" s="484"/>
      <c r="I595" s="484"/>
      <c r="L595" s="484"/>
      <c r="O595" s="484"/>
      <c r="R595" s="484"/>
    </row>
    <row r="596" spans="6:18" s="45" customFormat="1" x14ac:dyDescent="0.2">
      <c r="F596" s="484"/>
      <c r="I596" s="484"/>
      <c r="L596" s="484"/>
      <c r="O596" s="484"/>
      <c r="R596" s="484"/>
    </row>
    <row r="597" spans="6:18" s="45" customFormat="1" x14ac:dyDescent="0.2">
      <c r="F597" s="484"/>
      <c r="I597" s="484"/>
      <c r="L597" s="484"/>
      <c r="O597" s="484"/>
      <c r="R597" s="484"/>
    </row>
    <row r="598" spans="6:18" s="45" customFormat="1" x14ac:dyDescent="0.2">
      <c r="F598" s="484"/>
      <c r="I598" s="484"/>
      <c r="L598" s="484"/>
      <c r="O598" s="484"/>
      <c r="R598" s="484"/>
    </row>
    <row r="599" spans="6:18" s="45" customFormat="1" x14ac:dyDescent="0.2">
      <c r="F599" s="484"/>
      <c r="I599" s="484"/>
      <c r="L599" s="484"/>
      <c r="O599" s="484"/>
      <c r="R599" s="484"/>
    </row>
    <row r="600" spans="6:18" s="45" customFormat="1" x14ac:dyDescent="0.2">
      <c r="F600" s="484"/>
      <c r="I600" s="484"/>
      <c r="L600" s="484"/>
      <c r="O600" s="484"/>
      <c r="R600" s="484"/>
    </row>
    <row r="601" spans="6:18" s="45" customFormat="1" x14ac:dyDescent="0.2">
      <c r="F601" s="484"/>
      <c r="I601" s="484"/>
      <c r="L601" s="484"/>
      <c r="O601" s="484"/>
      <c r="R601" s="484"/>
    </row>
    <row r="602" spans="6:18" s="45" customFormat="1" x14ac:dyDescent="0.2">
      <c r="F602" s="484"/>
      <c r="I602" s="484"/>
      <c r="L602" s="484"/>
      <c r="O602" s="484"/>
      <c r="R602" s="484"/>
    </row>
    <row r="603" spans="6:18" s="45" customFormat="1" x14ac:dyDescent="0.2">
      <c r="F603" s="484"/>
      <c r="I603" s="484"/>
      <c r="L603" s="484"/>
      <c r="O603" s="484"/>
      <c r="R603" s="484"/>
    </row>
    <row r="604" spans="6:18" s="45" customFormat="1" x14ac:dyDescent="0.2">
      <c r="F604" s="484"/>
      <c r="I604" s="484"/>
      <c r="L604" s="484"/>
      <c r="O604" s="484"/>
      <c r="R604" s="484"/>
    </row>
    <row r="605" spans="6:18" s="45" customFormat="1" x14ac:dyDescent="0.2">
      <c r="F605" s="484"/>
      <c r="I605" s="484"/>
      <c r="L605" s="484"/>
      <c r="O605" s="484"/>
      <c r="R605" s="484"/>
    </row>
    <row r="606" spans="6:18" s="45" customFormat="1" x14ac:dyDescent="0.2">
      <c r="F606" s="484"/>
      <c r="I606" s="484"/>
      <c r="L606" s="484"/>
      <c r="O606" s="484"/>
      <c r="R606" s="484"/>
    </row>
    <row r="607" spans="6:18" s="45" customFormat="1" x14ac:dyDescent="0.2">
      <c r="F607" s="484"/>
      <c r="I607" s="484"/>
      <c r="L607" s="484"/>
      <c r="O607" s="484"/>
      <c r="R607" s="484"/>
    </row>
    <row r="608" spans="6:18" s="45" customFormat="1" x14ac:dyDescent="0.2">
      <c r="F608" s="484"/>
      <c r="I608" s="484"/>
      <c r="L608" s="484"/>
      <c r="O608" s="484"/>
      <c r="R608" s="484"/>
    </row>
    <row r="609" spans="6:18" s="45" customFormat="1" x14ac:dyDescent="0.2">
      <c r="F609" s="484"/>
      <c r="I609" s="484"/>
      <c r="L609" s="484"/>
      <c r="O609" s="484"/>
      <c r="R609" s="484"/>
    </row>
    <row r="610" spans="6:18" s="45" customFormat="1" x14ac:dyDescent="0.2">
      <c r="F610" s="484"/>
      <c r="I610" s="484"/>
      <c r="L610" s="484"/>
      <c r="O610" s="484"/>
      <c r="R610" s="484"/>
    </row>
    <row r="611" spans="6:18" s="45" customFormat="1" x14ac:dyDescent="0.2">
      <c r="F611" s="484"/>
      <c r="I611" s="484"/>
      <c r="L611" s="484"/>
      <c r="O611" s="484"/>
      <c r="R611" s="484"/>
    </row>
    <row r="612" spans="6:18" s="45" customFormat="1" x14ac:dyDescent="0.2">
      <c r="F612" s="484"/>
      <c r="I612" s="484"/>
      <c r="L612" s="484"/>
      <c r="O612" s="484"/>
      <c r="R612" s="484"/>
    </row>
    <row r="613" spans="6:18" s="45" customFormat="1" x14ac:dyDescent="0.2">
      <c r="F613" s="484"/>
      <c r="I613" s="484"/>
      <c r="L613" s="484"/>
      <c r="O613" s="484"/>
      <c r="R613" s="484"/>
    </row>
    <row r="614" spans="6:18" s="45" customFormat="1" x14ac:dyDescent="0.2">
      <c r="F614" s="484"/>
      <c r="I614" s="484"/>
      <c r="L614" s="484"/>
      <c r="O614" s="484"/>
      <c r="R614" s="484"/>
    </row>
    <row r="615" spans="6:18" s="45" customFormat="1" x14ac:dyDescent="0.2">
      <c r="F615" s="484"/>
      <c r="I615" s="484"/>
      <c r="L615" s="484"/>
      <c r="O615" s="484"/>
      <c r="R615" s="484"/>
    </row>
    <row r="616" spans="6:18" s="45" customFormat="1" x14ac:dyDescent="0.2">
      <c r="F616" s="484"/>
      <c r="I616" s="484"/>
      <c r="L616" s="484"/>
      <c r="O616" s="484"/>
      <c r="R616" s="484"/>
    </row>
    <row r="617" spans="6:18" s="45" customFormat="1" x14ac:dyDescent="0.2">
      <c r="F617" s="484"/>
      <c r="I617" s="484"/>
      <c r="L617" s="484"/>
      <c r="O617" s="484"/>
      <c r="R617" s="484"/>
    </row>
    <row r="618" spans="6:18" s="45" customFormat="1" x14ac:dyDescent="0.2">
      <c r="F618" s="484"/>
      <c r="I618" s="484"/>
      <c r="L618" s="484"/>
      <c r="O618" s="484"/>
      <c r="R618" s="484"/>
    </row>
    <row r="619" spans="6:18" s="45" customFormat="1" x14ac:dyDescent="0.2">
      <c r="F619" s="484"/>
      <c r="I619" s="484"/>
      <c r="L619" s="484"/>
      <c r="O619" s="484"/>
      <c r="R619" s="484"/>
    </row>
    <row r="620" spans="6:18" s="45" customFormat="1" x14ac:dyDescent="0.2">
      <c r="F620" s="484"/>
      <c r="I620" s="484"/>
      <c r="L620" s="484"/>
      <c r="O620" s="484"/>
      <c r="R620" s="484"/>
    </row>
    <row r="621" spans="6:18" s="45" customFormat="1" x14ac:dyDescent="0.2">
      <c r="F621" s="484"/>
      <c r="I621" s="484"/>
      <c r="L621" s="484"/>
      <c r="O621" s="484"/>
      <c r="R621" s="484"/>
    </row>
    <row r="622" spans="6:18" s="45" customFormat="1" x14ac:dyDescent="0.2">
      <c r="F622" s="484"/>
      <c r="I622" s="484"/>
      <c r="L622" s="484"/>
      <c r="O622" s="484"/>
      <c r="R622" s="484"/>
    </row>
    <row r="623" spans="6:18" s="45" customFormat="1" x14ac:dyDescent="0.2">
      <c r="F623" s="484"/>
      <c r="I623" s="484"/>
      <c r="L623" s="484"/>
      <c r="O623" s="484"/>
      <c r="R623" s="484"/>
    </row>
    <row r="624" spans="6:18" s="45" customFormat="1" x14ac:dyDescent="0.2">
      <c r="F624" s="484"/>
      <c r="I624" s="484"/>
      <c r="L624" s="484"/>
      <c r="O624" s="484"/>
      <c r="R624" s="484"/>
    </row>
    <row r="625" spans="6:18" s="45" customFormat="1" x14ac:dyDescent="0.2">
      <c r="F625" s="484"/>
      <c r="I625" s="484"/>
      <c r="L625" s="484"/>
      <c r="O625" s="484"/>
      <c r="R625" s="484"/>
    </row>
    <row r="626" spans="6:18" s="45" customFormat="1" x14ac:dyDescent="0.2">
      <c r="F626" s="484"/>
      <c r="I626" s="484"/>
      <c r="L626" s="484"/>
      <c r="O626" s="484"/>
      <c r="R626" s="484"/>
    </row>
    <row r="627" spans="6:18" s="45" customFormat="1" x14ac:dyDescent="0.2">
      <c r="F627" s="484"/>
      <c r="I627" s="484"/>
      <c r="L627" s="484"/>
      <c r="O627" s="484"/>
      <c r="R627" s="484"/>
    </row>
    <row r="628" spans="6:18" s="45" customFormat="1" x14ac:dyDescent="0.2">
      <c r="F628" s="484"/>
      <c r="I628" s="484"/>
      <c r="L628" s="484"/>
      <c r="O628" s="484"/>
      <c r="R628" s="484"/>
    </row>
    <row r="629" spans="6:18" s="45" customFormat="1" x14ac:dyDescent="0.2">
      <c r="F629" s="484"/>
      <c r="I629" s="484"/>
      <c r="L629" s="484"/>
      <c r="O629" s="484"/>
      <c r="R629" s="484"/>
    </row>
    <row r="630" spans="6:18" s="45" customFormat="1" x14ac:dyDescent="0.2">
      <c r="F630" s="484"/>
      <c r="I630" s="484"/>
      <c r="L630" s="484"/>
      <c r="O630" s="484"/>
      <c r="R630" s="484"/>
    </row>
    <row r="631" spans="6:18" s="45" customFormat="1" x14ac:dyDescent="0.2">
      <c r="F631" s="484"/>
      <c r="I631" s="484"/>
      <c r="L631" s="484"/>
      <c r="O631" s="484"/>
      <c r="R631" s="484"/>
    </row>
    <row r="632" spans="6:18" s="45" customFormat="1" x14ac:dyDescent="0.2">
      <c r="F632" s="484"/>
      <c r="I632" s="484"/>
      <c r="L632" s="484"/>
      <c r="O632" s="484"/>
      <c r="R632" s="484"/>
    </row>
    <row r="633" spans="6:18" s="45" customFormat="1" x14ac:dyDescent="0.2">
      <c r="F633" s="484"/>
      <c r="I633" s="484"/>
      <c r="L633" s="484"/>
      <c r="O633" s="484"/>
      <c r="R633" s="484"/>
    </row>
    <row r="634" spans="6:18" s="45" customFormat="1" x14ac:dyDescent="0.2">
      <c r="F634" s="484"/>
      <c r="I634" s="484"/>
      <c r="L634" s="484"/>
      <c r="O634" s="484"/>
      <c r="R634" s="484"/>
    </row>
    <row r="635" spans="6:18" s="45" customFormat="1" x14ac:dyDescent="0.2">
      <c r="F635" s="484"/>
      <c r="I635" s="484"/>
      <c r="L635" s="484"/>
      <c r="O635" s="484"/>
      <c r="R635" s="484"/>
    </row>
    <row r="636" spans="6:18" s="45" customFormat="1" x14ac:dyDescent="0.2">
      <c r="F636" s="484"/>
      <c r="I636" s="484"/>
      <c r="L636" s="484"/>
      <c r="O636" s="484"/>
      <c r="R636" s="484"/>
    </row>
    <row r="637" spans="6:18" s="45" customFormat="1" x14ac:dyDescent="0.2">
      <c r="F637" s="484"/>
      <c r="I637" s="484"/>
      <c r="L637" s="484"/>
      <c r="O637" s="484"/>
      <c r="R637" s="484"/>
    </row>
    <row r="638" spans="6:18" s="45" customFormat="1" x14ac:dyDescent="0.2">
      <c r="F638" s="484"/>
      <c r="I638" s="484"/>
      <c r="L638" s="484"/>
      <c r="O638" s="484"/>
      <c r="R638" s="484"/>
    </row>
    <row r="639" spans="6:18" s="45" customFormat="1" x14ac:dyDescent="0.2">
      <c r="F639" s="484"/>
      <c r="I639" s="484"/>
      <c r="L639" s="484"/>
      <c r="O639" s="484"/>
      <c r="R639" s="484"/>
    </row>
    <row r="640" spans="6:18" s="45" customFormat="1" x14ac:dyDescent="0.2">
      <c r="F640" s="484"/>
      <c r="I640" s="484"/>
      <c r="L640" s="484"/>
      <c r="O640" s="484"/>
      <c r="R640" s="484"/>
    </row>
    <row r="641" spans="6:18" s="45" customFormat="1" x14ac:dyDescent="0.2">
      <c r="F641" s="484"/>
      <c r="I641" s="484"/>
      <c r="L641" s="484"/>
      <c r="O641" s="484"/>
      <c r="R641" s="484"/>
    </row>
    <row r="642" spans="6:18" s="45" customFormat="1" x14ac:dyDescent="0.2">
      <c r="F642" s="484"/>
      <c r="I642" s="484"/>
      <c r="L642" s="484"/>
      <c r="O642" s="484"/>
      <c r="R642" s="484"/>
    </row>
    <row r="643" spans="6:18" s="45" customFormat="1" x14ac:dyDescent="0.2">
      <c r="F643" s="484"/>
      <c r="I643" s="484"/>
      <c r="L643" s="484"/>
      <c r="O643" s="484"/>
      <c r="R643" s="484"/>
    </row>
    <row r="644" spans="6:18" s="45" customFormat="1" x14ac:dyDescent="0.2">
      <c r="F644" s="484"/>
      <c r="I644" s="484"/>
      <c r="L644" s="484"/>
      <c r="O644" s="484"/>
      <c r="R644" s="484"/>
    </row>
    <row r="645" spans="6:18" s="45" customFormat="1" x14ac:dyDescent="0.2">
      <c r="F645" s="484"/>
      <c r="I645" s="484"/>
      <c r="L645" s="484"/>
      <c r="O645" s="484"/>
      <c r="R645" s="484"/>
    </row>
    <row r="646" spans="6:18" s="45" customFormat="1" x14ac:dyDescent="0.2">
      <c r="F646" s="484"/>
      <c r="I646" s="484"/>
      <c r="L646" s="484"/>
      <c r="O646" s="484"/>
      <c r="R646" s="484"/>
    </row>
    <row r="647" spans="6:18" s="45" customFormat="1" x14ac:dyDescent="0.2">
      <c r="F647" s="484"/>
      <c r="I647" s="484"/>
      <c r="L647" s="484"/>
      <c r="O647" s="484"/>
      <c r="R647" s="484"/>
    </row>
    <row r="648" spans="6:18" s="45" customFormat="1" x14ac:dyDescent="0.2">
      <c r="F648" s="484"/>
      <c r="I648" s="484"/>
      <c r="L648" s="484"/>
      <c r="O648" s="484"/>
      <c r="R648" s="484"/>
    </row>
    <row r="649" spans="6:18" s="45" customFormat="1" x14ac:dyDescent="0.2">
      <c r="F649" s="484"/>
      <c r="I649" s="484"/>
      <c r="L649" s="484"/>
      <c r="O649" s="484"/>
      <c r="R649" s="484"/>
    </row>
    <row r="650" spans="6:18" s="45" customFormat="1" x14ac:dyDescent="0.2">
      <c r="F650" s="484"/>
      <c r="I650" s="484"/>
      <c r="L650" s="484"/>
      <c r="O650" s="484"/>
      <c r="R650" s="484"/>
    </row>
    <row r="651" spans="6:18" s="45" customFormat="1" x14ac:dyDescent="0.2">
      <c r="F651" s="484"/>
      <c r="I651" s="484"/>
      <c r="L651" s="484"/>
      <c r="O651" s="484"/>
      <c r="R651" s="484"/>
    </row>
    <row r="652" spans="6:18" s="45" customFormat="1" x14ac:dyDescent="0.2">
      <c r="F652" s="484"/>
      <c r="I652" s="484"/>
      <c r="L652" s="484"/>
      <c r="O652" s="484"/>
      <c r="R652" s="484"/>
    </row>
    <row r="653" spans="6:18" s="45" customFormat="1" x14ac:dyDescent="0.2">
      <c r="F653" s="484"/>
      <c r="I653" s="484"/>
      <c r="L653" s="484"/>
      <c r="O653" s="484"/>
      <c r="R653" s="484"/>
    </row>
    <row r="654" spans="6:18" s="45" customFormat="1" x14ac:dyDescent="0.2">
      <c r="F654" s="484"/>
      <c r="I654" s="484"/>
      <c r="L654" s="484"/>
      <c r="O654" s="484"/>
      <c r="R654" s="484"/>
    </row>
    <row r="655" spans="6:18" s="45" customFormat="1" x14ac:dyDescent="0.2">
      <c r="F655" s="484"/>
      <c r="I655" s="484"/>
      <c r="L655" s="484"/>
      <c r="O655" s="484"/>
      <c r="R655" s="484"/>
    </row>
    <row r="656" spans="6:18" s="45" customFormat="1" x14ac:dyDescent="0.2">
      <c r="F656" s="484"/>
      <c r="I656" s="484"/>
      <c r="L656" s="484"/>
      <c r="O656" s="484"/>
      <c r="R656" s="484"/>
    </row>
    <row r="657" spans="6:18" s="45" customFormat="1" x14ac:dyDescent="0.2">
      <c r="F657" s="484"/>
      <c r="I657" s="484"/>
      <c r="L657" s="484"/>
      <c r="O657" s="484"/>
      <c r="R657" s="484"/>
    </row>
    <row r="658" spans="6:18" s="45" customFormat="1" x14ac:dyDescent="0.2">
      <c r="F658" s="484"/>
      <c r="I658" s="484"/>
      <c r="L658" s="484"/>
      <c r="O658" s="484"/>
      <c r="R658" s="484"/>
    </row>
    <row r="659" spans="6:18" s="45" customFormat="1" x14ac:dyDescent="0.2">
      <c r="F659" s="484"/>
      <c r="I659" s="484"/>
      <c r="L659" s="484"/>
      <c r="O659" s="484"/>
      <c r="R659" s="484"/>
    </row>
    <row r="660" spans="6:18" s="45" customFormat="1" x14ac:dyDescent="0.2">
      <c r="F660" s="484"/>
      <c r="I660" s="484"/>
      <c r="L660" s="484"/>
      <c r="O660" s="484"/>
      <c r="R660" s="484"/>
    </row>
    <row r="661" spans="6:18" s="45" customFormat="1" x14ac:dyDescent="0.2">
      <c r="F661" s="484"/>
      <c r="I661" s="484"/>
      <c r="L661" s="484"/>
      <c r="O661" s="484"/>
      <c r="R661" s="484"/>
    </row>
    <row r="662" spans="6:18" s="45" customFormat="1" x14ac:dyDescent="0.2">
      <c r="F662" s="484"/>
      <c r="I662" s="484"/>
      <c r="L662" s="484"/>
      <c r="O662" s="484"/>
      <c r="R662" s="484"/>
    </row>
    <row r="663" spans="6:18" s="45" customFormat="1" x14ac:dyDescent="0.2">
      <c r="F663" s="484"/>
      <c r="I663" s="484"/>
      <c r="L663" s="484"/>
      <c r="O663" s="484"/>
      <c r="R663" s="484"/>
    </row>
    <row r="664" spans="6:18" s="45" customFormat="1" x14ac:dyDescent="0.2">
      <c r="F664" s="484"/>
      <c r="I664" s="484"/>
      <c r="L664" s="484"/>
      <c r="O664" s="484"/>
      <c r="R664" s="484"/>
    </row>
    <row r="665" spans="6:18" s="45" customFormat="1" x14ac:dyDescent="0.2">
      <c r="F665" s="484"/>
      <c r="I665" s="484"/>
      <c r="L665" s="484"/>
      <c r="O665" s="484"/>
      <c r="R665" s="484"/>
    </row>
    <row r="666" spans="6:18" s="45" customFormat="1" x14ac:dyDescent="0.2">
      <c r="F666" s="484"/>
      <c r="I666" s="484"/>
      <c r="L666" s="484"/>
      <c r="O666" s="484"/>
      <c r="R666" s="484"/>
    </row>
    <row r="667" spans="6:18" s="45" customFormat="1" x14ac:dyDescent="0.2">
      <c r="F667" s="484"/>
      <c r="I667" s="484"/>
      <c r="L667" s="484"/>
      <c r="O667" s="484"/>
      <c r="R667" s="484"/>
    </row>
    <row r="668" spans="6:18" s="45" customFormat="1" x14ac:dyDescent="0.2">
      <c r="F668" s="484"/>
      <c r="I668" s="484"/>
      <c r="L668" s="484"/>
      <c r="O668" s="484"/>
      <c r="R668" s="484"/>
    </row>
    <row r="669" spans="6:18" s="45" customFormat="1" x14ac:dyDescent="0.2">
      <c r="F669" s="484"/>
      <c r="I669" s="484"/>
      <c r="L669" s="484"/>
      <c r="O669" s="484"/>
      <c r="R669" s="484"/>
    </row>
    <row r="670" spans="6:18" s="45" customFormat="1" x14ac:dyDescent="0.2">
      <c r="F670" s="484"/>
      <c r="I670" s="484"/>
      <c r="L670" s="484"/>
      <c r="O670" s="484"/>
      <c r="R670" s="484"/>
    </row>
    <row r="671" spans="6:18" s="45" customFormat="1" x14ac:dyDescent="0.2">
      <c r="F671" s="484"/>
      <c r="I671" s="484"/>
      <c r="L671" s="484"/>
      <c r="O671" s="484"/>
      <c r="R671" s="484"/>
    </row>
    <row r="672" spans="6:18" s="45" customFormat="1" x14ac:dyDescent="0.2">
      <c r="F672" s="484"/>
      <c r="I672" s="484"/>
      <c r="L672" s="484"/>
      <c r="O672" s="484"/>
      <c r="R672" s="484"/>
    </row>
    <row r="673" spans="6:18" s="45" customFormat="1" x14ac:dyDescent="0.2">
      <c r="F673" s="484"/>
      <c r="I673" s="484"/>
      <c r="L673" s="484"/>
      <c r="O673" s="484"/>
      <c r="R673" s="484"/>
    </row>
    <row r="674" spans="6:18" s="45" customFormat="1" x14ac:dyDescent="0.2">
      <c r="F674" s="484"/>
      <c r="I674" s="484"/>
      <c r="L674" s="484"/>
      <c r="O674" s="484"/>
      <c r="R674" s="484"/>
    </row>
    <row r="675" spans="6:18" s="45" customFormat="1" x14ac:dyDescent="0.2">
      <c r="F675" s="484"/>
      <c r="I675" s="484"/>
      <c r="L675" s="484"/>
      <c r="O675" s="484"/>
      <c r="R675" s="484"/>
    </row>
    <row r="676" spans="6:18" s="45" customFormat="1" x14ac:dyDescent="0.2">
      <c r="F676" s="484"/>
      <c r="I676" s="484"/>
      <c r="L676" s="484"/>
      <c r="O676" s="484"/>
      <c r="R676" s="484"/>
    </row>
    <row r="677" spans="6:18" s="45" customFormat="1" x14ac:dyDescent="0.2">
      <c r="F677" s="484"/>
      <c r="I677" s="484"/>
      <c r="L677" s="484"/>
      <c r="O677" s="484"/>
      <c r="R677" s="484"/>
    </row>
    <row r="678" spans="6:18" s="45" customFormat="1" x14ac:dyDescent="0.2">
      <c r="F678" s="484"/>
      <c r="I678" s="484"/>
      <c r="L678" s="484"/>
      <c r="O678" s="484"/>
      <c r="R678" s="484"/>
    </row>
    <row r="679" spans="6:18" s="45" customFormat="1" x14ac:dyDescent="0.2">
      <c r="F679" s="484"/>
      <c r="I679" s="484"/>
      <c r="L679" s="484"/>
      <c r="O679" s="484"/>
      <c r="R679" s="484"/>
    </row>
    <row r="680" spans="6:18" s="45" customFormat="1" x14ac:dyDescent="0.2">
      <c r="F680" s="484"/>
      <c r="I680" s="484"/>
      <c r="L680" s="484"/>
      <c r="O680" s="484"/>
      <c r="R680" s="484"/>
    </row>
    <row r="681" spans="6:18" s="45" customFormat="1" x14ac:dyDescent="0.2">
      <c r="F681" s="484"/>
      <c r="I681" s="484"/>
      <c r="L681" s="484"/>
      <c r="O681" s="484"/>
      <c r="R681" s="484"/>
    </row>
    <row r="682" spans="6:18" s="45" customFormat="1" x14ac:dyDescent="0.2">
      <c r="F682" s="484"/>
      <c r="I682" s="484"/>
      <c r="L682" s="484"/>
      <c r="O682" s="484"/>
      <c r="R682" s="484"/>
    </row>
    <row r="683" spans="6:18" s="45" customFormat="1" x14ac:dyDescent="0.2">
      <c r="F683" s="484"/>
      <c r="I683" s="484"/>
      <c r="L683" s="484"/>
      <c r="O683" s="484"/>
      <c r="R683" s="484"/>
    </row>
    <row r="684" spans="6:18" s="45" customFormat="1" x14ac:dyDescent="0.2">
      <c r="F684" s="484"/>
      <c r="I684" s="484"/>
      <c r="L684" s="484"/>
      <c r="O684" s="484"/>
      <c r="R684" s="484"/>
    </row>
    <row r="685" spans="6:18" s="45" customFormat="1" x14ac:dyDescent="0.2">
      <c r="F685" s="484"/>
      <c r="I685" s="484"/>
      <c r="L685" s="484"/>
      <c r="O685" s="484"/>
      <c r="R685" s="484"/>
    </row>
    <row r="686" spans="6:18" s="45" customFormat="1" x14ac:dyDescent="0.2">
      <c r="F686" s="484"/>
      <c r="I686" s="484"/>
      <c r="L686" s="484"/>
      <c r="O686" s="484"/>
      <c r="R686" s="484"/>
    </row>
    <row r="687" spans="6:18" s="45" customFormat="1" x14ac:dyDescent="0.2">
      <c r="F687" s="484"/>
      <c r="I687" s="484"/>
      <c r="L687" s="484"/>
      <c r="O687" s="484"/>
      <c r="R687" s="484"/>
    </row>
    <row r="688" spans="6:18" s="45" customFormat="1" x14ac:dyDescent="0.2">
      <c r="F688" s="484"/>
      <c r="I688" s="484"/>
      <c r="L688" s="484"/>
      <c r="O688" s="484"/>
      <c r="R688" s="484"/>
    </row>
    <row r="689" spans="6:18" s="45" customFormat="1" x14ac:dyDescent="0.2">
      <c r="F689" s="484"/>
      <c r="I689" s="484"/>
      <c r="L689" s="484"/>
      <c r="O689" s="484"/>
      <c r="R689" s="484"/>
    </row>
    <row r="690" spans="6:18" s="45" customFormat="1" x14ac:dyDescent="0.2">
      <c r="F690" s="484"/>
      <c r="I690" s="484"/>
      <c r="L690" s="484"/>
      <c r="O690" s="484"/>
      <c r="R690" s="484"/>
    </row>
    <row r="691" spans="6:18" s="45" customFormat="1" x14ac:dyDescent="0.2">
      <c r="F691" s="484"/>
      <c r="I691" s="484"/>
      <c r="L691" s="484"/>
      <c r="O691" s="484"/>
      <c r="R691" s="484"/>
    </row>
    <row r="692" spans="6:18" s="45" customFormat="1" x14ac:dyDescent="0.2">
      <c r="F692" s="484"/>
      <c r="I692" s="484"/>
      <c r="L692" s="484"/>
      <c r="O692" s="484"/>
      <c r="R692" s="484"/>
    </row>
    <row r="693" spans="6:18" s="45" customFormat="1" x14ac:dyDescent="0.2">
      <c r="F693" s="484"/>
      <c r="I693" s="484"/>
      <c r="L693" s="484"/>
      <c r="O693" s="484"/>
      <c r="R693" s="484"/>
    </row>
    <row r="694" spans="6:18" s="45" customFormat="1" x14ac:dyDescent="0.2">
      <c r="F694" s="484"/>
      <c r="I694" s="484"/>
      <c r="L694" s="484"/>
      <c r="O694" s="484"/>
      <c r="R694" s="484"/>
    </row>
    <row r="695" spans="6:18" s="45" customFormat="1" x14ac:dyDescent="0.2">
      <c r="F695" s="484"/>
      <c r="I695" s="484"/>
      <c r="L695" s="484"/>
      <c r="O695" s="484"/>
      <c r="R695" s="484"/>
    </row>
    <row r="696" spans="6:18" s="45" customFormat="1" x14ac:dyDescent="0.2">
      <c r="F696" s="484"/>
      <c r="I696" s="484"/>
      <c r="L696" s="484"/>
      <c r="O696" s="484"/>
      <c r="R696" s="484"/>
    </row>
    <row r="697" spans="6:18" s="45" customFormat="1" x14ac:dyDescent="0.2">
      <c r="F697" s="484"/>
      <c r="I697" s="484"/>
      <c r="L697" s="484"/>
      <c r="O697" s="484"/>
      <c r="R697" s="484"/>
    </row>
    <row r="698" spans="6:18" s="45" customFormat="1" x14ac:dyDescent="0.2">
      <c r="F698" s="484"/>
      <c r="I698" s="484"/>
      <c r="L698" s="484"/>
      <c r="O698" s="484"/>
      <c r="R698" s="484"/>
    </row>
    <row r="699" spans="6:18" s="45" customFormat="1" x14ac:dyDescent="0.2">
      <c r="F699" s="484"/>
      <c r="I699" s="484"/>
      <c r="L699" s="484"/>
      <c r="O699" s="484"/>
      <c r="R699" s="484"/>
    </row>
    <row r="700" spans="6:18" s="45" customFormat="1" x14ac:dyDescent="0.2">
      <c r="F700" s="484"/>
      <c r="I700" s="484"/>
      <c r="L700" s="484"/>
      <c r="O700" s="484"/>
      <c r="R700" s="484"/>
    </row>
    <row r="701" spans="6:18" s="45" customFormat="1" x14ac:dyDescent="0.2">
      <c r="F701" s="484"/>
      <c r="I701" s="484"/>
      <c r="L701" s="484"/>
      <c r="O701" s="484"/>
      <c r="R701" s="484"/>
    </row>
    <row r="702" spans="6:18" s="45" customFormat="1" x14ac:dyDescent="0.2">
      <c r="F702" s="484"/>
      <c r="I702" s="484"/>
      <c r="L702" s="484"/>
      <c r="O702" s="484"/>
      <c r="R702" s="484"/>
    </row>
    <row r="703" spans="6:18" s="45" customFormat="1" x14ac:dyDescent="0.2">
      <c r="F703" s="484"/>
      <c r="I703" s="484"/>
      <c r="L703" s="484"/>
      <c r="O703" s="484"/>
      <c r="R703" s="484"/>
    </row>
    <row r="704" spans="6:18" s="45" customFormat="1" x14ac:dyDescent="0.2">
      <c r="F704" s="484"/>
      <c r="I704" s="484"/>
      <c r="L704" s="484"/>
      <c r="O704" s="484"/>
      <c r="R704" s="484"/>
    </row>
    <row r="705" spans="6:18" s="45" customFormat="1" x14ac:dyDescent="0.2">
      <c r="F705" s="484"/>
      <c r="I705" s="484"/>
      <c r="L705" s="484"/>
      <c r="O705" s="484"/>
      <c r="R705" s="484"/>
    </row>
    <row r="706" spans="6:18" s="45" customFormat="1" x14ac:dyDescent="0.2">
      <c r="F706" s="484"/>
      <c r="I706" s="484"/>
      <c r="L706" s="484"/>
      <c r="O706" s="484"/>
      <c r="R706" s="484"/>
    </row>
    <row r="707" spans="6:18" s="45" customFormat="1" x14ac:dyDescent="0.2">
      <c r="F707" s="484"/>
      <c r="I707" s="484"/>
      <c r="L707" s="484"/>
      <c r="O707" s="484"/>
      <c r="R707" s="484"/>
    </row>
    <row r="708" spans="6:18" s="45" customFormat="1" x14ac:dyDescent="0.2">
      <c r="F708" s="484"/>
      <c r="I708" s="484"/>
      <c r="L708" s="484"/>
      <c r="O708" s="484"/>
      <c r="R708" s="484"/>
    </row>
    <row r="709" spans="6:18" s="45" customFormat="1" x14ac:dyDescent="0.2">
      <c r="F709" s="484"/>
      <c r="I709" s="484"/>
      <c r="L709" s="484"/>
      <c r="O709" s="484"/>
      <c r="R709" s="484"/>
    </row>
    <row r="710" spans="6:18" s="45" customFormat="1" x14ac:dyDescent="0.2">
      <c r="F710" s="484"/>
      <c r="I710" s="484"/>
      <c r="L710" s="484"/>
      <c r="O710" s="484"/>
      <c r="R710" s="484"/>
    </row>
    <row r="711" spans="6:18" s="45" customFormat="1" x14ac:dyDescent="0.2">
      <c r="F711" s="484"/>
      <c r="I711" s="484"/>
      <c r="L711" s="484"/>
      <c r="O711" s="484"/>
      <c r="R711" s="484"/>
    </row>
    <row r="712" spans="6:18" s="45" customFormat="1" x14ac:dyDescent="0.2">
      <c r="F712" s="484"/>
      <c r="I712" s="484"/>
      <c r="L712" s="484"/>
      <c r="O712" s="484"/>
      <c r="R712" s="484"/>
    </row>
    <row r="713" spans="6:18" s="45" customFormat="1" x14ac:dyDescent="0.2">
      <c r="F713" s="484"/>
      <c r="I713" s="484"/>
      <c r="L713" s="484"/>
      <c r="O713" s="484"/>
      <c r="R713" s="484"/>
    </row>
    <row r="714" spans="6:18" s="45" customFormat="1" x14ac:dyDescent="0.2">
      <c r="F714" s="484"/>
      <c r="I714" s="484"/>
      <c r="L714" s="484"/>
      <c r="O714" s="484"/>
      <c r="R714" s="484"/>
    </row>
    <row r="715" spans="6:18" s="45" customFormat="1" x14ac:dyDescent="0.2">
      <c r="F715" s="484"/>
      <c r="I715" s="484"/>
      <c r="L715" s="484"/>
      <c r="O715" s="484"/>
      <c r="R715" s="484"/>
    </row>
    <row r="716" spans="6:18" s="45" customFormat="1" x14ac:dyDescent="0.2">
      <c r="F716" s="484"/>
      <c r="I716" s="484"/>
      <c r="L716" s="484"/>
      <c r="O716" s="484"/>
      <c r="R716" s="484"/>
    </row>
    <row r="717" spans="6:18" s="45" customFormat="1" x14ac:dyDescent="0.2">
      <c r="F717" s="484"/>
      <c r="I717" s="484"/>
      <c r="L717" s="484"/>
      <c r="O717" s="484"/>
      <c r="R717" s="484"/>
    </row>
    <row r="718" spans="6:18" s="45" customFormat="1" x14ac:dyDescent="0.2">
      <c r="F718" s="484"/>
      <c r="I718" s="484"/>
      <c r="L718" s="484"/>
      <c r="O718" s="484"/>
      <c r="R718" s="484"/>
    </row>
    <row r="719" spans="6:18" s="45" customFormat="1" x14ac:dyDescent="0.2">
      <c r="F719" s="484"/>
      <c r="I719" s="484"/>
      <c r="L719" s="484"/>
      <c r="O719" s="484"/>
      <c r="R719" s="484"/>
    </row>
    <row r="720" spans="6:18" s="45" customFormat="1" x14ac:dyDescent="0.2">
      <c r="F720" s="484"/>
      <c r="I720" s="484"/>
      <c r="L720" s="484"/>
      <c r="O720" s="484"/>
      <c r="R720" s="484"/>
    </row>
    <row r="721" spans="6:18" s="45" customFormat="1" x14ac:dyDescent="0.2">
      <c r="F721" s="484"/>
      <c r="I721" s="484"/>
      <c r="L721" s="484"/>
      <c r="O721" s="484"/>
      <c r="R721" s="484"/>
    </row>
    <row r="722" spans="6:18" s="45" customFormat="1" x14ac:dyDescent="0.2">
      <c r="F722" s="484"/>
      <c r="I722" s="484"/>
      <c r="L722" s="484"/>
      <c r="O722" s="484"/>
      <c r="R722" s="484"/>
    </row>
    <row r="723" spans="6:18" s="45" customFormat="1" x14ac:dyDescent="0.2">
      <c r="F723" s="484"/>
      <c r="I723" s="484"/>
      <c r="L723" s="484"/>
      <c r="O723" s="484"/>
      <c r="R723" s="484"/>
    </row>
    <row r="724" spans="6:18" s="45" customFormat="1" x14ac:dyDescent="0.2">
      <c r="F724" s="484"/>
      <c r="I724" s="484"/>
      <c r="L724" s="484"/>
      <c r="O724" s="484"/>
      <c r="R724" s="484"/>
    </row>
    <row r="725" spans="6:18" s="45" customFormat="1" x14ac:dyDescent="0.2">
      <c r="F725" s="484"/>
      <c r="I725" s="484"/>
      <c r="L725" s="484"/>
      <c r="O725" s="484"/>
      <c r="R725" s="484"/>
    </row>
    <row r="726" spans="6:18" s="45" customFormat="1" x14ac:dyDescent="0.2">
      <c r="F726" s="484"/>
      <c r="I726" s="484"/>
      <c r="L726" s="484"/>
      <c r="O726" s="484"/>
      <c r="R726" s="484"/>
    </row>
    <row r="727" spans="6:18" s="45" customFormat="1" x14ac:dyDescent="0.2">
      <c r="F727" s="484"/>
      <c r="I727" s="484"/>
      <c r="L727" s="484"/>
      <c r="O727" s="484"/>
      <c r="R727" s="484"/>
    </row>
    <row r="728" spans="6:18" s="45" customFormat="1" x14ac:dyDescent="0.2">
      <c r="F728" s="484"/>
      <c r="I728" s="484"/>
      <c r="L728" s="484"/>
      <c r="O728" s="484"/>
      <c r="R728" s="484"/>
    </row>
    <row r="729" spans="6:18" s="45" customFormat="1" x14ac:dyDescent="0.2">
      <c r="F729" s="484"/>
      <c r="I729" s="484"/>
      <c r="L729" s="484"/>
      <c r="O729" s="484"/>
      <c r="R729" s="484"/>
    </row>
    <row r="730" spans="6:18" s="45" customFormat="1" x14ac:dyDescent="0.2">
      <c r="F730" s="484"/>
      <c r="I730" s="484"/>
      <c r="L730" s="484"/>
      <c r="O730" s="484"/>
      <c r="R730" s="484"/>
    </row>
    <row r="731" spans="6:18" s="45" customFormat="1" x14ac:dyDescent="0.2">
      <c r="F731" s="484"/>
      <c r="I731" s="484"/>
      <c r="L731" s="484"/>
      <c r="O731" s="484"/>
      <c r="R731" s="484"/>
    </row>
    <row r="732" spans="6:18" s="45" customFormat="1" x14ac:dyDescent="0.2">
      <c r="F732" s="484"/>
      <c r="I732" s="484"/>
      <c r="L732" s="484"/>
      <c r="O732" s="484"/>
      <c r="R732" s="484"/>
    </row>
    <row r="733" spans="6:18" s="45" customFormat="1" x14ac:dyDescent="0.2">
      <c r="F733" s="484"/>
      <c r="I733" s="484"/>
      <c r="L733" s="484"/>
      <c r="O733" s="484"/>
      <c r="R733" s="484"/>
    </row>
    <row r="734" spans="6:18" s="45" customFormat="1" x14ac:dyDescent="0.2">
      <c r="F734" s="484"/>
      <c r="I734" s="484"/>
      <c r="L734" s="484"/>
      <c r="O734" s="484"/>
      <c r="R734" s="484"/>
    </row>
    <row r="735" spans="6:18" s="45" customFormat="1" x14ac:dyDescent="0.2">
      <c r="F735" s="484"/>
      <c r="I735" s="484"/>
      <c r="L735" s="484"/>
      <c r="O735" s="484"/>
      <c r="R735" s="484"/>
    </row>
    <row r="736" spans="6:18" s="45" customFormat="1" x14ac:dyDescent="0.2">
      <c r="F736" s="484"/>
      <c r="I736" s="484"/>
      <c r="L736" s="484"/>
      <c r="O736" s="484"/>
      <c r="R736" s="484"/>
    </row>
    <row r="737" spans="6:18" s="45" customFormat="1" x14ac:dyDescent="0.2">
      <c r="F737" s="484"/>
      <c r="I737" s="484"/>
      <c r="L737" s="484"/>
      <c r="O737" s="484"/>
      <c r="R737" s="484"/>
    </row>
    <row r="738" spans="6:18" s="45" customFormat="1" x14ac:dyDescent="0.2">
      <c r="F738" s="484"/>
      <c r="I738" s="484"/>
      <c r="L738" s="484"/>
      <c r="O738" s="484"/>
      <c r="R738" s="484"/>
    </row>
    <row r="739" spans="6:18" s="45" customFormat="1" x14ac:dyDescent="0.2">
      <c r="F739" s="484"/>
      <c r="I739" s="484"/>
      <c r="L739" s="484"/>
      <c r="O739" s="484"/>
      <c r="R739" s="484"/>
    </row>
    <row r="740" spans="6:18" s="45" customFormat="1" x14ac:dyDescent="0.2">
      <c r="F740" s="484"/>
      <c r="I740" s="484"/>
      <c r="L740" s="484"/>
      <c r="O740" s="484"/>
      <c r="R740" s="484"/>
    </row>
    <row r="741" spans="6:18" s="45" customFormat="1" x14ac:dyDescent="0.2">
      <c r="F741" s="484"/>
      <c r="I741" s="484"/>
      <c r="L741" s="484"/>
      <c r="O741" s="484"/>
      <c r="R741" s="484"/>
    </row>
    <row r="742" spans="6:18" s="45" customFormat="1" x14ac:dyDescent="0.2">
      <c r="F742" s="484"/>
      <c r="I742" s="484"/>
      <c r="L742" s="484"/>
      <c r="O742" s="484"/>
      <c r="R742" s="484"/>
    </row>
    <row r="743" spans="6:18" s="45" customFormat="1" x14ac:dyDescent="0.2">
      <c r="F743" s="484"/>
      <c r="I743" s="484"/>
      <c r="L743" s="484"/>
      <c r="O743" s="484"/>
      <c r="R743" s="484"/>
    </row>
    <row r="744" spans="6:18" s="45" customFormat="1" x14ac:dyDescent="0.2">
      <c r="F744" s="484"/>
      <c r="I744" s="484"/>
      <c r="L744" s="484"/>
      <c r="O744" s="484"/>
      <c r="R744" s="484"/>
    </row>
    <row r="745" spans="6:18" s="45" customFormat="1" x14ac:dyDescent="0.2">
      <c r="F745" s="484"/>
      <c r="I745" s="484"/>
      <c r="L745" s="484"/>
      <c r="O745" s="484"/>
      <c r="R745" s="484"/>
    </row>
    <row r="746" spans="6:18" s="45" customFormat="1" x14ac:dyDescent="0.2">
      <c r="F746" s="484"/>
      <c r="I746" s="484"/>
      <c r="L746" s="484"/>
      <c r="O746" s="484"/>
      <c r="R746" s="484"/>
    </row>
    <row r="747" spans="6:18" s="45" customFormat="1" x14ac:dyDescent="0.2">
      <c r="F747" s="484"/>
      <c r="I747" s="484"/>
      <c r="L747" s="484"/>
      <c r="O747" s="484"/>
      <c r="R747" s="484"/>
    </row>
    <row r="748" spans="6:18" s="45" customFormat="1" x14ac:dyDescent="0.2">
      <c r="F748" s="484"/>
      <c r="I748" s="484"/>
      <c r="L748" s="484"/>
      <c r="O748" s="484"/>
      <c r="R748" s="484"/>
    </row>
    <row r="749" spans="6:18" s="45" customFormat="1" x14ac:dyDescent="0.2">
      <c r="F749" s="484"/>
      <c r="I749" s="484"/>
      <c r="L749" s="484"/>
      <c r="O749" s="484"/>
      <c r="R749" s="484"/>
    </row>
    <row r="750" spans="6:18" s="45" customFormat="1" x14ac:dyDescent="0.2">
      <c r="F750" s="484"/>
      <c r="I750" s="484"/>
      <c r="L750" s="484"/>
      <c r="O750" s="484"/>
      <c r="R750" s="484"/>
    </row>
    <row r="751" spans="6:18" s="45" customFormat="1" x14ac:dyDescent="0.2">
      <c r="F751" s="484"/>
      <c r="I751" s="484"/>
      <c r="L751" s="484"/>
      <c r="O751" s="484"/>
      <c r="R751" s="484"/>
    </row>
    <row r="752" spans="6:18" s="45" customFormat="1" x14ac:dyDescent="0.2">
      <c r="F752" s="484"/>
      <c r="I752" s="484"/>
      <c r="L752" s="484"/>
      <c r="O752" s="484"/>
      <c r="R752" s="484"/>
    </row>
    <row r="753" spans="6:18" s="45" customFormat="1" x14ac:dyDescent="0.2">
      <c r="F753" s="484"/>
      <c r="I753" s="484"/>
      <c r="L753" s="484"/>
      <c r="O753" s="484"/>
      <c r="R753" s="484"/>
    </row>
    <row r="754" spans="6:18" s="45" customFormat="1" x14ac:dyDescent="0.2">
      <c r="F754" s="484"/>
      <c r="I754" s="484"/>
      <c r="L754" s="484"/>
      <c r="O754" s="484"/>
      <c r="R754" s="484"/>
    </row>
    <row r="755" spans="6:18" s="45" customFormat="1" x14ac:dyDescent="0.2">
      <c r="F755" s="484"/>
      <c r="I755" s="484"/>
      <c r="L755" s="484"/>
      <c r="O755" s="484"/>
      <c r="R755" s="484"/>
    </row>
    <row r="756" spans="6:18" s="45" customFormat="1" x14ac:dyDescent="0.2">
      <c r="F756" s="484"/>
      <c r="I756" s="484"/>
      <c r="L756" s="484"/>
      <c r="O756" s="484"/>
      <c r="R756" s="484"/>
    </row>
    <row r="757" spans="6:18" s="45" customFormat="1" x14ac:dyDescent="0.2">
      <c r="F757" s="484"/>
      <c r="I757" s="484"/>
      <c r="L757" s="484"/>
      <c r="O757" s="484"/>
      <c r="R757" s="484"/>
    </row>
    <row r="758" spans="6:18" s="45" customFormat="1" x14ac:dyDescent="0.2">
      <c r="F758" s="484"/>
      <c r="I758" s="484"/>
      <c r="L758" s="484"/>
      <c r="O758" s="484"/>
      <c r="R758" s="484"/>
    </row>
    <row r="759" spans="6:18" s="45" customFormat="1" x14ac:dyDescent="0.2">
      <c r="F759" s="484"/>
      <c r="I759" s="484"/>
      <c r="L759" s="484"/>
      <c r="O759" s="484"/>
      <c r="R759" s="484"/>
    </row>
    <row r="760" spans="6:18" s="45" customFormat="1" x14ac:dyDescent="0.2">
      <c r="F760" s="484"/>
      <c r="I760" s="484"/>
      <c r="L760" s="484"/>
      <c r="O760" s="484"/>
      <c r="R760" s="484"/>
    </row>
    <row r="761" spans="6:18" s="45" customFormat="1" x14ac:dyDescent="0.2">
      <c r="F761" s="484"/>
      <c r="I761" s="484"/>
      <c r="L761" s="484"/>
      <c r="O761" s="484"/>
      <c r="R761" s="484"/>
    </row>
    <row r="762" spans="6:18" s="45" customFormat="1" x14ac:dyDescent="0.2">
      <c r="F762" s="484"/>
      <c r="I762" s="484"/>
      <c r="L762" s="484"/>
      <c r="O762" s="484"/>
      <c r="R762" s="484"/>
    </row>
    <row r="763" spans="6:18" s="45" customFormat="1" x14ac:dyDescent="0.2">
      <c r="F763" s="484"/>
      <c r="I763" s="484"/>
      <c r="L763" s="484"/>
      <c r="O763" s="484"/>
      <c r="R763" s="484"/>
    </row>
    <row r="764" spans="6:18" s="45" customFormat="1" x14ac:dyDescent="0.2">
      <c r="F764" s="484"/>
      <c r="I764" s="484"/>
      <c r="L764" s="484"/>
      <c r="O764" s="484"/>
      <c r="R764" s="484"/>
    </row>
    <row r="765" spans="6:18" s="45" customFormat="1" x14ac:dyDescent="0.2">
      <c r="F765" s="484"/>
      <c r="I765" s="484"/>
      <c r="L765" s="484"/>
      <c r="O765" s="484"/>
      <c r="R765" s="484"/>
    </row>
    <row r="766" spans="6:18" s="45" customFormat="1" x14ac:dyDescent="0.2">
      <c r="F766" s="484"/>
      <c r="I766" s="484"/>
      <c r="L766" s="484"/>
      <c r="O766" s="484"/>
      <c r="R766" s="484"/>
    </row>
    <row r="767" spans="6:18" s="45" customFormat="1" x14ac:dyDescent="0.2">
      <c r="F767" s="484"/>
      <c r="I767" s="484"/>
      <c r="L767" s="484"/>
      <c r="O767" s="484"/>
      <c r="R767" s="484"/>
    </row>
    <row r="768" spans="6:18" s="45" customFormat="1" x14ac:dyDescent="0.2">
      <c r="F768" s="484"/>
      <c r="I768" s="484"/>
      <c r="L768" s="484"/>
      <c r="O768" s="484"/>
      <c r="R768" s="484"/>
    </row>
    <row r="769" spans="3:18" s="45" customFormat="1" x14ac:dyDescent="0.2">
      <c r="F769" s="484"/>
      <c r="I769" s="484"/>
      <c r="L769" s="484"/>
      <c r="O769" s="484"/>
      <c r="R769" s="484"/>
    </row>
    <row r="770" spans="3:18" s="45" customFormat="1" x14ac:dyDescent="0.2">
      <c r="C770" s="484"/>
      <c r="F770" s="484"/>
      <c r="I770" s="484"/>
      <c r="L770" s="484"/>
      <c r="O770" s="484"/>
      <c r="R770" s="484"/>
    </row>
    <row r="771" spans="3:18" s="45" customFormat="1" x14ac:dyDescent="0.2">
      <c r="C771" s="484"/>
      <c r="F771" s="484"/>
      <c r="I771" s="484"/>
      <c r="L771" s="484"/>
      <c r="O771" s="484"/>
      <c r="R771" s="484"/>
    </row>
    <row r="772" spans="3:18" s="45" customFormat="1" x14ac:dyDescent="0.2">
      <c r="C772" s="484"/>
      <c r="F772" s="484"/>
      <c r="I772" s="484"/>
      <c r="L772" s="484"/>
      <c r="O772" s="484"/>
      <c r="R772" s="484"/>
    </row>
    <row r="773" spans="3:18" s="45" customFormat="1" x14ac:dyDescent="0.2">
      <c r="C773" s="484"/>
      <c r="F773" s="484"/>
      <c r="I773" s="484"/>
      <c r="L773" s="484"/>
      <c r="O773" s="484"/>
      <c r="R773" s="484"/>
    </row>
    <row r="774" spans="3:18" s="45" customFormat="1" x14ac:dyDescent="0.2">
      <c r="C774" s="484"/>
      <c r="F774" s="484"/>
      <c r="I774" s="484"/>
      <c r="L774" s="484"/>
      <c r="O774" s="484"/>
      <c r="R774" s="484"/>
    </row>
    <row r="775" spans="3:18" s="45" customFormat="1" x14ac:dyDescent="0.2">
      <c r="C775" s="484"/>
      <c r="F775" s="484"/>
      <c r="I775" s="484"/>
      <c r="L775" s="484"/>
      <c r="O775" s="484"/>
      <c r="R775" s="484"/>
    </row>
    <row r="776" spans="3:18" s="45" customFormat="1" x14ac:dyDescent="0.2">
      <c r="C776" s="484"/>
      <c r="F776" s="484"/>
      <c r="I776" s="484"/>
      <c r="L776" s="484"/>
      <c r="O776" s="484"/>
      <c r="R776" s="484"/>
    </row>
    <row r="777" spans="3:18" s="45" customFormat="1" x14ac:dyDescent="0.2">
      <c r="C777" s="484"/>
      <c r="F777" s="484"/>
      <c r="I777" s="484"/>
      <c r="L777" s="484"/>
      <c r="O777" s="484"/>
      <c r="R777" s="484"/>
    </row>
    <row r="778" spans="3:18" s="45" customFormat="1" x14ac:dyDescent="0.2">
      <c r="C778" s="484"/>
      <c r="F778" s="484"/>
      <c r="I778" s="484"/>
      <c r="L778" s="484"/>
      <c r="O778" s="484"/>
      <c r="R778" s="484"/>
    </row>
    <row r="779" spans="3:18" s="45" customFormat="1" x14ac:dyDescent="0.2">
      <c r="C779" s="484"/>
      <c r="F779" s="484"/>
      <c r="I779" s="484"/>
      <c r="L779" s="484"/>
      <c r="O779" s="484"/>
      <c r="R779" s="484"/>
    </row>
    <row r="780" spans="3:18" s="45" customFormat="1" x14ac:dyDescent="0.2">
      <c r="C780" s="484"/>
      <c r="F780" s="484"/>
      <c r="I780" s="484"/>
      <c r="L780" s="484"/>
      <c r="O780" s="484"/>
      <c r="R780" s="484"/>
    </row>
    <row r="781" spans="3:18" s="45" customFormat="1" x14ac:dyDescent="0.2">
      <c r="C781" s="484"/>
      <c r="F781" s="484"/>
      <c r="I781" s="484"/>
      <c r="L781" s="484"/>
      <c r="O781" s="484"/>
      <c r="R781" s="484"/>
    </row>
    <row r="782" spans="3:18" s="45" customFormat="1" x14ac:dyDescent="0.2">
      <c r="C782" s="484"/>
      <c r="F782" s="484"/>
      <c r="I782" s="484"/>
      <c r="L782" s="484"/>
      <c r="O782" s="484"/>
      <c r="R782" s="484"/>
    </row>
    <row r="783" spans="3:18" s="45" customFormat="1" x14ac:dyDescent="0.2">
      <c r="C783" s="484"/>
      <c r="F783" s="484"/>
      <c r="I783" s="484"/>
      <c r="L783" s="484"/>
      <c r="O783" s="484"/>
      <c r="R783" s="484"/>
    </row>
    <row r="784" spans="3:18" s="45" customFormat="1" x14ac:dyDescent="0.2">
      <c r="C784" s="484"/>
      <c r="F784" s="484"/>
      <c r="I784" s="484"/>
      <c r="L784" s="484"/>
      <c r="O784" s="484"/>
      <c r="R784" s="484"/>
    </row>
    <row r="785" spans="3:18" s="45" customFormat="1" x14ac:dyDescent="0.2">
      <c r="C785" s="484"/>
      <c r="F785" s="484"/>
      <c r="I785" s="484"/>
      <c r="L785" s="484"/>
      <c r="O785" s="484"/>
      <c r="R785" s="484"/>
    </row>
    <row r="786" spans="3:18" s="45" customFormat="1" x14ac:dyDescent="0.2">
      <c r="C786" s="484"/>
      <c r="F786" s="484"/>
      <c r="I786" s="484"/>
      <c r="L786" s="484"/>
      <c r="O786" s="484"/>
      <c r="R786" s="484"/>
    </row>
    <row r="787" spans="3:18" s="45" customFormat="1" x14ac:dyDescent="0.2">
      <c r="C787" s="484"/>
      <c r="F787" s="484"/>
      <c r="I787" s="484"/>
      <c r="L787" s="484"/>
      <c r="O787" s="484"/>
      <c r="R787" s="484"/>
    </row>
    <row r="788" spans="3:18" s="45" customFormat="1" x14ac:dyDescent="0.2">
      <c r="C788" s="484"/>
      <c r="F788" s="484"/>
      <c r="I788" s="484"/>
      <c r="L788" s="484"/>
      <c r="O788" s="484"/>
      <c r="R788" s="484"/>
    </row>
    <row r="789" spans="3:18" s="45" customFormat="1" x14ac:dyDescent="0.2">
      <c r="C789" s="484"/>
      <c r="F789" s="484"/>
      <c r="I789" s="484"/>
      <c r="L789" s="484"/>
      <c r="O789" s="484"/>
      <c r="R789" s="484"/>
    </row>
    <row r="790" spans="3:18" s="45" customFormat="1" x14ac:dyDescent="0.2">
      <c r="C790" s="484"/>
      <c r="F790" s="484"/>
      <c r="I790" s="484"/>
      <c r="L790" s="484"/>
      <c r="O790" s="484"/>
      <c r="R790" s="484"/>
    </row>
    <row r="791" spans="3:18" s="45" customFormat="1" x14ac:dyDescent="0.2">
      <c r="C791" s="484"/>
      <c r="F791" s="484"/>
      <c r="I791" s="484"/>
      <c r="L791" s="484"/>
      <c r="O791" s="484"/>
      <c r="R791" s="484"/>
    </row>
    <row r="792" spans="3:18" s="45" customFormat="1" x14ac:dyDescent="0.2">
      <c r="C792" s="484"/>
      <c r="F792" s="484"/>
      <c r="I792" s="484"/>
      <c r="L792" s="484"/>
      <c r="O792" s="484"/>
      <c r="R792" s="484"/>
    </row>
    <row r="793" spans="3:18" s="45" customFormat="1" x14ac:dyDescent="0.2">
      <c r="C793" s="484"/>
      <c r="F793" s="484"/>
      <c r="I793" s="484"/>
      <c r="L793" s="484"/>
      <c r="O793" s="484"/>
      <c r="R793" s="484"/>
    </row>
    <row r="794" spans="3:18" s="45" customFormat="1" x14ac:dyDescent="0.2">
      <c r="C794" s="484"/>
      <c r="F794" s="484"/>
      <c r="I794" s="484"/>
      <c r="L794" s="484"/>
      <c r="O794" s="484"/>
      <c r="R794" s="484"/>
    </row>
    <row r="795" spans="3:18" s="45" customFormat="1" x14ac:dyDescent="0.2">
      <c r="C795" s="484"/>
      <c r="F795" s="484"/>
      <c r="I795" s="484"/>
      <c r="L795" s="484"/>
      <c r="O795" s="484"/>
      <c r="R795" s="484"/>
    </row>
    <row r="796" spans="3:18" s="45" customFormat="1" x14ac:dyDescent="0.2">
      <c r="C796" s="484"/>
      <c r="F796" s="484"/>
      <c r="I796" s="484"/>
      <c r="L796" s="484"/>
      <c r="O796" s="484"/>
      <c r="R796" s="484"/>
    </row>
    <row r="797" spans="3:18" s="45" customFormat="1" x14ac:dyDescent="0.2">
      <c r="C797" s="484"/>
      <c r="F797" s="484"/>
      <c r="I797" s="484"/>
      <c r="L797" s="484"/>
      <c r="O797" s="484"/>
      <c r="R797" s="484"/>
    </row>
    <row r="798" spans="3:18" s="45" customFormat="1" x14ac:dyDescent="0.2">
      <c r="C798" s="484"/>
      <c r="F798" s="484"/>
      <c r="I798" s="484"/>
      <c r="L798" s="484"/>
      <c r="O798" s="484"/>
      <c r="R798" s="484"/>
    </row>
    <row r="799" spans="3:18" s="45" customFormat="1" x14ac:dyDescent="0.2">
      <c r="C799" s="484"/>
      <c r="F799" s="484"/>
      <c r="I799" s="484"/>
      <c r="L799" s="484"/>
      <c r="O799" s="484"/>
      <c r="R799" s="484"/>
    </row>
    <row r="800" spans="3:18" s="45" customFormat="1" x14ac:dyDescent="0.2">
      <c r="C800" s="484"/>
      <c r="F800" s="484"/>
      <c r="I800" s="484"/>
      <c r="L800" s="484"/>
      <c r="O800" s="484"/>
      <c r="R800" s="484"/>
    </row>
    <row r="801" spans="3:18" s="45" customFormat="1" x14ac:dyDescent="0.2">
      <c r="C801" s="484"/>
      <c r="F801" s="484"/>
      <c r="I801" s="484"/>
      <c r="L801" s="484"/>
      <c r="O801" s="484"/>
      <c r="R801" s="484"/>
    </row>
    <row r="802" spans="3:18" s="45" customFormat="1" x14ac:dyDescent="0.2">
      <c r="C802" s="484"/>
      <c r="F802" s="484"/>
      <c r="I802" s="484"/>
      <c r="L802" s="484"/>
      <c r="O802" s="484"/>
      <c r="R802" s="484"/>
    </row>
    <row r="803" spans="3:18" s="45" customFormat="1" x14ac:dyDescent="0.2">
      <c r="C803" s="484"/>
      <c r="F803" s="484"/>
      <c r="I803" s="484"/>
      <c r="L803" s="484"/>
      <c r="O803" s="484"/>
      <c r="R803" s="484"/>
    </row>
    <row r="804" spans="3:18" s="45" customFormat="1" x14ac:dyDescent="0.2">
      <c r="C804" s="484"/>
      <c r="F804" s="484"/>
      <c r="I804" s="484"/>
      <c r="L804" s="484"/>
      <c r="O804" s="484"/>
      <c r="R804" s="484"/>
    </row>
    <row r="805" spans="3:18" s="45" customFormat="1" x14ac:dyDescent="0.2">
      <c r="C805" s="484"/>
      <c r="F805" s="484"/>
      <c r="I805" s="484"/>
      <c r="L805" s="484"/>
      <c r="O805" s="484"/>
      <c r="R805" s="484"/>
    </row>
    <row r="806" spans="3:18" s="45" customFormat="1" x14ac:dyDescent="0.2">
      <c r="C806" s="484"/>
      <c r="F806" s="484"/>
      <c r="I806" s="484"/>
      <c r="L806" s="484"/>
      <c r="O806" s="484"/>
      <c r="R806" s="484"/>
    </row>
    <row r="807" spans="3:18" s="45" customFormat="1" x14ac:dyDescent="0.2">
      <c r="C807" s="484"/>
      <c r="F807" s="484"/>
      <c r="I807" s="484"/>
      <c r="L807" s="484"/>
      <c r="O807" s="484"/>
      <c r="R807" s="484"/>
    </row>
    <row r="808" spans="3:18" s="45" customFormat="1" x14ac:dyDescent="0.2">
      <c r="C808" s="484"/>
      <c r="F808" s="484"/>
      <c r="I808" s="484"/>
      <c r="L808" s="484"/>
      <c r="O808" s="484"/>
      <c r="R808" s="484"/>
    </row>
    <row r="809" spans="3:18" s="45" customFormat="1" x14ac:dyDescent="0.2">
      <c r="C809" s="484"/>
      <c r="F809" s="484"/>
      <c r="I809" s="484"/>
      <c r="L809" s="484"/>
      <c r="O809" s="484"/>
      <c r="R809" s="484"/>
    </row>
    <row r="810" spans="3:18" s="45" customFormat="1" x14ac:dyDescent="0.2">
      <c r="C810" s="484"/>
      <c r="F810" s="484"/>
      <c r="I810" s="484"/>
      <c r="L810" s="484"/>
      <c r="O810" s="484"/>
      <c r="R810" s="484"/>
    </row>
    <row r="811" spans="3:18" s="45" customFormat="1" x14ac:dyDescent="0.2">
      <c r="C811" s="484"/>
      <c r="F811" s="484"/>
      <c r="I811" s="484"/>
      <c r="L811" s="484"/>
      <c r="O811" s="484"/>
      <c r="R811" s="484"/>
    </row>
    <row r="812" spans="3:18" s="45" customFormat="1" x14ac:dyDescent="0.2">
      <c r="C812" s="484"/>
      <c r="F812" s="484"/>
      <c r="I812" s="484"/>
      <c r="L812" s="484"/>
      <c r="O812" s="484"/>
      <c r="R812" s="484"/>
    </row>
    <row r="813" spans="3:18" s="45" customFormat="1" x14ac:dyDescent="0.2">
      <c r="C813" s="484"/>
      <c r="F813" s="484"/>
      <c r="I813" s="484"/>
      <c r="L813" s="484"/>
      <c r="O813" s="484"/>
      <c r="R813" s="484"/>
    </row>
    <row r="814" spans="3:18" s="45" customFormat="1" x14ac:dyDescent="0.2">
      <c r="C814" s="484"/>
      <c r="F814" s="484"/>
      <c r="I814" s="484"/>
      <c r="L814" s="484"/>
      <c r="O814" s="484"/>
      <c r="R814" s="484"/>
    </row>
    <row r="815" spans="3:18" s="45" customFormat="1" x14ac:dyDescent="0.2">
      <c r="C815" s="484"/>
      <c r="F815" s="484"/>
      <c r="I815" s="484"/>
      <c r="L815" s="484"/>
      <c r="O815" s="484"/>
      <c r="R815" s="484"/>
    </row>
    <row r="816" spans="3:18" s="45" customFormat="1" x14ac:dyDescent="0.2">
      <c r="C816" s="484"/>
      <c r="F816" s="484"/>
      <c r="I816" s="484"/>
      <c r="L816" s="484"/>
      <c r="O816" s="484"/>
      <c r="R816" s="484"/>
    </row>
    <row r="817" spans="3:18" s="45" customFormat="1" x14ac:dyDescent="0.2">
      <c r="C817" s="484"/>
      <c r="F817" s="484"/>
      <c r="I817" s="484"/>
      <c r="L817" s="484"/>
      <c r="O817" s="484"/>
      <c r="R817" s="484"/>
    </row>
    <row r="818" spans="3:18" s="45" customFormat="1" x14ac:dyDescent="0.2">
      <c r="C818" s="484"/>
      <c r="F818" s="484"/>
      <c r="I818" s="484"/>
      <c r="L818" s="484"/>
      <c r="O818" s="484"/>
      <c r="R818" s="484"/>
    </row>
    <row r="819" spans="3:18" s="45" customFormat="1" x14ac:dyDescent="0.2">
      <c r="C819" s="484"/>
      <c r="F819" s="484"/>
      <c r="I819" s="484"/>
      <c r="L819" s="484"/>
      <c r="O819" s="484"/>
      <c r="R819" s="484"/>
    </row>
    <row r="820" spans="3:18" s="45" customFormat="1" x14ac:dyDescent="0.2">
      <c r="C820" s="484"/>
      <c r="F820" s="484"/>
      <c r="I820" s="484"/>
      <c r="L820" s="484"/>
      <c r="O820" s="484"/>
      <c r="R820" s="484"/>
    </row>
    <row r="821" spans="3:18" s="45" customFormat="1" x14ac:dyDescent="0.2">
      <c r="C821" s="484"/>
      <c r="F821" s="484"/>
      <c r="I821" s="484"/>
      <c r="L821" s="484"/>
      <c r="O821" s="484"/>
      <c r="R821" s="484"/>
    </row>
    <row r="822" spans="3:18" s="45" customFormat="1" x14ac:dyDescent="0.2">
      <c r="C822" s="484"/>
      <c r="F822" s="484"/>
      <c r="I822" s="484"/>
      <c r="L822" s="484"/>
      <c r="O822" s="484"/>
      <c r="R822" s="484"/>
    </row>
    <row r="823" spans="3:18" s="45" customFormat="1" x14ac:dyDescent="0.2">
      <c r="C823" s="484"/>
      <c r="F823" s="484"/>
      <c r="I823" s="484"/>
      <c r="L823" s="484"/>
      <c r="O823" s="484"/>
      <c r="R823" s="484"/>
    </row>
    <row r="824" spans="3:18" s="45" customFormat="1" x14ac:dyDescent="0.2">
      <c r="C824" s="484"/>
      <c r="F824" s="484"/>
      <c r="I824" s="484"/>
      <c r="L824" s="484"/>
      <c r="O824" s="484"/>
      <c r="R824" s="484"/>
    </row>
    <row r="825" spans="3:18" s="45" customFormat="1" x14ac:dyDescent="0.2">
      <c r="C825" s="484"/>
      <c r="F825" s="484"/>
      <c r="I825" s="484"/>
      <c r="L825" s="484"/>
      <c r="O825" s="484"/>
      <c r="R825" s="484"/>
    </row>
    <row r="826" spans="3:18" s="45" customFormat="1" x14ac:dyDescent="0.2">
      <c r="C826" s="484"/>
      <c r="F826" s="484"/>
      <c r="I826" s="484"/>
      <c r="L826" s="484"/>
      <c r="O826" s="484"/>
      <c r="R826" s="484"/>
    </row>
    <row r="827" spans="3:18" s="45" customFormat="1" x14ac:dyDescent="0.2">
      <c r="C827" s="484"/>
      <c r="F827" s="484"/>
      <c r="I827" s="484"/>
      <c r="L827" s="484"/>
      <c r="O827" s="484"/>
      <c r="R827" s="484"/>
    </row>
    <row r="828" spans="3:18" s="45" customFormat="1" x14ac:dyDescent="0.2">
      <c r="C828" s="484"/>
      <c r="F828" s="484"/>
      <c r="I828" s="484"/>
      <c r="L828" s="484"/>
      <c r="O828" s="484"/>
      <c r="R828" s="484"/>
    </row>
    <row r="829" spans="3:18" s="45" customFormat="1" x14ac:dyDescent="0.2">
      <c r="C829" s="484"/>
      <c r="F829" s="484"/>
      <c r="I829" s="484"/>
      <c r="L829" s="484"/>
      <c r="O829" s="484"/>
      <c r="R829" s="484"/>
    </row>
    <row r="830" spans="3:18" s="45" customFormat="1" x14ac:dyDescent="0.2">
      <c r="C830" s="484"/>
      <c r="F830" s="484"/>
      <c r="I830" s="484"/>
      <c r="L830" s="484"/>
      <c r="O830" s="484"/>
      <c r="R830" s="484"/>
    </row>
    <row r="831" spans="3:18" s="45" customFormat="1" x14ac:dyDescent="0.2">
      <c r="C831" s="484"/>
      <c r="F831" s="484"/>
      <c r="I831" s="484"/>
      <c r="L831" s="484"/>
      <c r="O831" s="484"/>
      <c r="R831" s="484"/>
    </row>
    <row r="832" spans="3:18" s="45" customFormat="1" x14ac:dyDescent="0.2">
      <c r="C832" s="484"/>
      <c r="F832" s="484"/>
      <c r="I832" s="484"/>
      <c r="L832" s="484"/>
      <c r="O832" s="484"/>
      <c r="R832" s="484"/>
    </row>
    <row r="833" spans="3:18" s="45" customFormat="1" x14ac:dyDescent="0.2">
      <c r="C833" s="484"/>
      <c r="F833" s="484"/>
      <c r="I833" s="484"/>
      <c r="L833" s="484"/>
      <c r="O833" s="484"/>
      <c r="R833" s="484"/>
    </row>
    <row r="834" spans="3:18" s="45" customFormat="1" x14ac:dyDescent="0.2">
      <c r="C834" s="484"/>
      <c r="F834" s="484"/>
      <c r="I834" s="484"/>
      <c r="L834" s="484"/>
      <c r="O834" s="484"/>
      <c r="R834" s="484"/>
    </row>
    <row r="835" spans="3:18" s="45" customFormat="1" x14ac:dyDescent="0.2">
      <c r="C835" s="484"/>
      <c r="F835" s="484"/>
      <c r="I835" s="484"/>
      <c r="L835" s="484"/>
      <c r="O835" s="484"/>
      <c r="R835" s="484"/>
    </row>
    <row r="836" spans="3:18" s="45" customFormat="1" x14ac:dyDescent="0.2">
      <c r="C836" s="484"/>
      <c r="F836" s="484"/>
      <c r="I836" s="484"/>
      <c r="L836" s="484"/>
      <c r="O836" s="484"/>
      <c r="R836" s="484"/>
    </row>
    <row r="837" spans="3:18" s="45" customFormat="1" x14ac:dyDescent="0.2">
      <c r="C837" s="484"/>
      <c r="F837" s="484"/>
      <c r="I837" s="484"/>
      <c r="L837" s="484"/>
      <c r="O837" s="484"/>
      <c r="R837" s="484"/>
    </row>
    <row r="838" spans="3:18" s="45" customFormat="1" x14ac:dyDescent="0.2">
      <c r="C838" s="484"/>
      <c r="F838" s="484"/>
      <c r="I838" s="484"/>
      <c r="L838" s="484"/>
      <c r="O838" s="484"/>
      <c r="R838" s="484"/>
    </row>
    <row r="839" spans="3:18" s="45" customFormat="1" x14ac:dyDescent="0.2">
      <c r="C839" s="484"/>
      <c r="F839" s="484"/>
      <c r="I839" s="484"/>
      <c r="L839" s="484"/>
      <c r="O839" s="484"/>
      <c r="R839" s="484"/>
    </row>
    <row r="840" spans="3:18" s="45" customFormat="1" x14ac:dyDescent="0.2">
      <c r="C840" s="484"/>
      <c r="F840" s="484"/>
      <c r="I840" s="484"/>
      <c r="L840" s="484"/>
      <c r="O840" s="484"/>
      <c r="R840" s="484"/>
    </row>
    <row r="841" spans="3:18" s="45" customFormat="1" x14ac:dyDescent="0.2">
      <c r="C841" s="484"/>
      <c r="F841" s="484"/>
      <c r="I841" s="484"/>
      <c r="L841" s="484"/>
      <c r="O841" s="484"/>
      <c r="R841" s="484"/>
    </row>
    <row r="842" spans="3:18" s="45" customFormat="1" x14ac:dyDescent="0.2">
      <c r="C842" s="484"/>
      <c r="F842" s="484"/>
      <c r="I842" s="484"/>
      <c r="L842" s="484"/>
      <c r="O842" s="484"/>
      <c r="R842" s="484"/>
    </row>
    <row r="843" spans="3:18" s="45" customFormat="1" x14ac:dyDescent="0.2">
      <c r="C843" s="484"/>
      <c r="F843" s="484"/>
      <c r="I843" s="484"/>
      <c r="L843" s="484"/>
      <c r="O843" s="484"/>
      <c r="R843" s="484"/>
    </row>
    <row r="844" spans="3:18" s="45" customFormat="1" x14ac:dyDescent="0.2">
      <c r="C844" s="484"/>
      <c r="F844" s="484"/>
      <c r="I844" s="484"/>
      <c r="L844" s="484"/>
      <c r="O844" s="484"/>
      <c r="R844" s="484"/>
    </row>
    <row r="845" spans="3:18" s="45" customFormat="1" x14ac:dyDescent="0.2">
      <c r="C845" s="484"/>
      <c r="F845" s="484"/>
      <c r="I845" s="484"/>
      <c r="L845" s="484"/>
      <c r="O845" s="484"/>
      <c r="R845" s="484"/>
    </row>
    <row r="846" spans="3:18" s="45" customFormat="1" x14ac:dyDescent="0.2">
      <c r="C846" s="484"/>
      <c r="F846" s="484"/>
      <c r="I846" s="484"/>
      <c r="L846" s="484"/>
      <c r="O846" s="484"/>
      <c r="R846" s="484"/>
    </row>
    <row r="847" spans="3:18" s="45" customFormat="1" x14ac:dyDescent="0.2">
      <c r="C847" s="484"/>
      <c r="F847" s="484"/>
      <c r="I847" s="484"/>
      <c r="L847" s="484"/>
      <c r="O847" s="484"/>
      <c r="R847" s="484"/>
    </row>
    <row r="848" spans="3:18" s="45" customFormat="1" x14ac:dyDescent="0.2">
      <c r="C848" s="484"/>
      <c r="F848" s="484"/>
      <c r="I848" s="484"/>
      <c r="L848" s="484"/>
      <c r="O848" s="484"/>
      <c r="R848" s="484"/>
    </row>
    <row r="849" spans="3:18" s="45" customFormat="1" x14ac:dyDescent="0.2">
      <c r="C849" s="484"/>
      <c r="F849" s="484"/>
      <c r="I849" s="484"/>
      <c r="L849" s="484"/>
      <c r="O849" s="484"/>
      <c r="R849" s="484"/>
    </row>
    <row r="850" spans="3:18" s="45" customFormat="1" x14ac:dyDescent="0.2">
      <c r="C850" s="484"/>
      <c r="F850" s="484"/>
      <c r="I850" s="484"/>
      <c r="L850" s="484"/>
      <c r="O850" s="484"/>
      <c r="R850" s="484"/>
    </row>
    <row r="851" spans="3:18" s="45" customFormat="1" x14ac:dyDescent="0.2">
      <c r="C851" s="484"/>
      <c r="F851" s="484"/>
      <c r="I851" s="484"/>
      <c r="L851" s="484"/>
      <c r="O851" s="484"/>
      <c r="R851" s="484"/>
    </row>
    <row r="852" spans="3:18" s="45" customFormat="1" x14ac:dyDescent="0.2">
      <c r="C852" s="484"/>
      <c r="E852" s="39"/>
      <c r="F852" s="484"/>
      <c r="I852" s="484"/>
      <c r="L852" s="484"/>
      <c r="O852" s="484"/>
      <c r="R852" s="484"/>
    </row>
    <row r="853" spans="3:18" s="45" customFormat="1" x14ac:dyDescent="0.2">
      <c r="C853" s="484"/>
      <c r="E853" s="39"/>
      <c r="F853" s="484"/>
      <c r="I853" s="484"/>
      <c r="L853" s="484"/>
      <c r="O853" s="484"/>
      <c r="R853" s="484"/>
    </row>
    <row r="854" spans="3:18" s="45" customFormat="1" x14ac:dyDescent="0.2">
      <c r="C854" s="484"/>
      <c r="E854" s="39"/>
      <c r="F854" s="484"/>
      <c r="I854" s="484"/>
      <c r="L854" s="484"/>
      <c r="O854" s="484"/>
      <c r="R854" s="484"/>
    </row>
    <row r="855" spans="3:18" s="45" customFormat="1" x14ac:dyDescent="0.2">
      <c r="C855" s="484"/>
      <c r="E855" s="39"/>
      <c r="F855" s="484"/>
      <c r="I855" s="484"/>
      <c r="L855" s="484"/>
      <c r="O855" s="484"/>
      <c r="R855" s="484"/>
    </row>
    <row r="856" spans="3:18" s="45" customFormat="1" x14ac:dyDescent="0.2">
      <c r="C856" s="484"/>
      <c r="E856" s="39"/>
      <c r="F856" s="484"/>
      <c r="I856" s="484"/>
      <c r="L856" s="484"/>
      <c r="O856" s="484"/>
      <c r="R856" s="484"/>
    </row>
    <row r="857" spans="3:18" s="45" customFormat="1" x14ac:dyDescent="0.2">
      <c r="C857" s="484"/>
      <c r="E857" s="39"/>
      <c r="F857" s="484"/>
      <c r="I857" s="484"/>
      <c r="L857" s="484"/>
      <c r="O857" s="484"/>
      <c r="R857" s="484"/>
    </row>
    <row r="858" spans="3:18" s="45" customFormat="1" x14ac:dyDescent="0.2">
      <c r="C858" s="484"/>
      <c r="E858" s="39"/>
      <c r="F858" s="484"/>
      <c r="I858" s="484"/>
      <c r="L858" s="484"/>
      <c r="O858" s="484"/>
      <c r="R858" s="484"/>
    </row>
    <row r="859" spans="3:18" s="45" customFormat="1" x14ac:dyDescent="0.2">
      <c r="C859" s="484"/>
      <c r="E859" s="39"/>
      <c r="F859" s="484"/>
      <c r="I859" s="484"/>
      <c r="L859" s="484"/>
      <c r="O859" s="484"/>
      <c r="R859" s="484"/>
    </row>
    <row r="860" spans="3:18" s="45" customFormat="1" x14ac:dyDescent="0.2">
      <c r="C860" s="484"/>
      <c r="E860" s="39"/>
      <c r="F860" s="484"/>
      <c r="I860" s="484"/>
      <c r="L860" s="484"/>
      <c r="O860" s="484"/>
      <c r="R860" s="484"/>
    </row>
    <row r="861" spans="3:18" s="45" customFormat="1" x14ac:dyDescent="0.2">
      <c r="C861" s="484"/>
      <c r="E861" s="39"/>
      <c r="F861" s="484"/>
      <c r="I861" s="484"/>
      <c r="L861" s="484"/>
      <c r="O861" s="484"/>
      <c r="R861" s="484"/>
    </row>
    <row r="862" spans="3:18" s="45" customFormat="1" x14ac:dyDescent="0.2">
      <c r="C862" s="484"/>
      <c r="E862" s="39"/>
      <c r="F862" s="484"/>
      <c r="I862" s="484"/>
      <c r="L862" s="484"/>
      <c r="O862" s="484"/>
      <c r="R862" s="484"/>
    </row>
    <row r="863" spans="3:18" s="45" customFormat="1" x14ac:dyDescent="0.2">
      <c r="C863" s="484"/>
      <c r="E863" s="39"/>
      <c r="F863" s="484"/>
      <c r="I863" s="484"/>
      <c r="L863" s="484"/>
      <c r="O863" s="484"/>
      <c r="R863" s="484"/>
    </row>
    <row r="864" spans="3:18" s="45" customFormat="1" x14ac:dyDescent="0.2">
      <c r="C864" s="484"/>
      <c r="E864" s="39"/>
      <c r="F864" s="484"/>
      <c r="I864" s="484"/>
      <c r="L864" s="484"/>
      <c r="O864" s="484"/>
      <c r="R864" s="484"/>
    </row>
    <row r="865" spans="3:18" s="45" customFormat="1" x14ac:dyDescent="0.2">
      <c r="C865" s="484"/>
      <c r="E865" s="39"/>
      <c r="F865" s="484"/>
      <c r="I865" s="484"/>
      <c r="L865" s="484"/>
      <c r="O865" s="484"/>
      <c r="R865" s="484"/>
    </row>
    <row r="866" spans="3:18" s="45" customFormat="1" x14ac:dyDescent="0.2">
      <c r="C866" s="484"/>
      <c r="E866" s="39"/>
      <c r="F866" s="484"/>
      <c r="I866" s="484"/>
      <c r="L866" s="484"/>
      <c r="O866" s="484"/>
      <c r="R866" s="484"/>
    </row>
    <row r="867" spans="3:18" s="45" customFormat="1" x14ac:dyDescent="0.2">
      <c r="C867" s="484"/>
      <c r="E867" s="39"/>
      <c r="F867" s="484"/>
      <c r="I867" s="484"/>
      <c r="L867" s="484"/>
      <c r="O867" s="484"/>
      <c r="R867" s="484"/>
    </row>
    <row r="868" spans="3:18" s="45" customFormat="1" x14ac:dyDescent="0.2">
      <c r="C868" s="484"/>
      <c r="E868" s="39"/>
      <c r="F868" s="484"/>
      <c r="I868" s="484"/>
      <c r="L868" s="484"/>
      <c r="O868" s="484"/>
      <c r="R868" s="484"/>
    </row>
    <row r="869" spans="3:18" s="45" customFormat="1" x14ac:dyDescent="0.2">
      <c r="C869" s="484"/>
      <c r="E869" s="39"/>
      <c r="F869" s="484"/>
      <c r="I869" s="484"/>
      <c r="L869" s="484"/>
      <c r="O869" s="484"/>
      <c r="R869" s="484"/>
    </row>
    <row r="870" spans="3:18" s="45" customFormat="1" x14ac:dyDescent="0.2">
      <c r="C870" s="484"/>
      <c r="E870" s="39"/>
      <c r="F870" s="484"/>
      <c r="I870" s="484"/>
      <c r="L870" s="484"/>
      <c r="O870" s="484"/>
      <c r="R870" s="484"/>
    </row>
    <row r="871" spans="3:18" s="45" customFormat="1" x14ac:dyDescent="0.2">
      <c r="C871" s="484"/>
      <c r="E871" s="39"/>
      <c r="F871" s="484"/>
      <c r="I871" s="484"/>
      <c r="L871" s="484"/>
      <c r="O871" s="484"/>
      <c r="R871" s="484"/>
    </row>
    <row r="872" spans="3:18" s="45" customFormat="1" x14ac:dyDescent="0.2">
      <c r="C872" s="484"/>
      <c r="E872" s="39"/>
      <c r="F872" s="484"/>
      <c r="I872" s="484"/>
      <c r="L872" s="484"/>
      <c r="O872" s="484"/>
      <c r="R872" s="484"/>
    </row>
    <row r="873" spans="3:18" s="45" customFormat="1" x14ac:dyDescent="0.2">
      <c r="C873" s="484"/>
      <c r="E873" s="39"/>
      <c r="F873" s="484"/>
      <c r="I873" s="484"/>
      <c r="L873" s="484"/>
      <c r="O873" s="484"/>
      <c r="R873" s="484"/>
    </row>
    <row r="874" spans="3:18" s="45" customFormat="1" x14ac:dyDescent="0.2">
      <c r="C874" s="484"/>
      <c r="E874" s="39"/>
      <c r="F874" s="484"/>
      <c r="I874" s="484"/>
      <c r="L874" s="484"/>
      <c r="O874" s="484"/>
      <c r="R874" s="484"/>
    </row>
    <row r="875" spans="3:18" s="45" customFormat="1" x14ac:dyDescent="0.2">
      <c r="C875" s="484"/>
      <c r="E875" s="39"/>
      <c r="F875" s="484"/>
      <c r="I875" s="484"/>
      <c r="L875" s="484"/>
      <c r="O875" s="484"/>
      <c r="R875" s="484"/>
    </row>
    <row r="876" spans="3:18" s="45" customFormat="1" x14ac:dyDescent="0.2">
      <c r="C876" s="484"/>
      <c r="E876" s="39"/>
      <c r="F876" s="484"/>
      <c r="I876" s="484"/>
      <c r="L876" s="484"/>
      <c r="O876" s="484"/>
      <c r="R876" s="484"/>
    </row>
    <row r="877" spans="3:18" s="45" customFormat="1" x14ac:dyDescent="0.2">
      <c r="C877" s="484"/>
      <c r="E877" s="39"/>
      <c r="F877" s="484"/>
      <c r="I877" s="484"/>
      <c r="L877" s="484"/>
      <c r="O877" s="484"/>
      <c r="R877" s="484"/>
    </row>
    <row r="878" spans="3:18" s="45" customFormat="1" x14ac:dyDescent="0.2">
      <c r="C878" s="484"/>
      <c r="E878" s="39"/>
      <c r="F878" s="484"/>
      <c r="I878" s="484"/>
      <c r="L878" s="484"/>
      <c r="O878" s="484"/>
      <c r="R878" s="484"/>
    </row>
    <row r="879" spans="3:18" s="45" customFormat="1" x14ac:dyDescent="0.2">
      <c r="C879" s="484"/>
      <c r="E879" s="39"/>
      <c r="F879" s="484"/>
      <c r="I879" s="484"/>
      <c r="L879" s="484"/>
      <c r="O879" s="484"/>
      <c r="R879" s="484"/>
    </row>
    <row r="880" spans="3:18" s="45" customFormat="1" x14ac:dyDescent="0.2">
      <c r="C880" s="484"/>
      <c r="E880" s="39"/>
      <c r="F880" s="484"/>
      <c r="I880" s="484"/>
      <c r="L880" s="484"/>
      <c r="O880" s="484"/>
      <c r="R880" s="484"/>
    </row>
    <row r="881" spans="3:18" s="45" customFormat="1" x14ac:dyDescent="0.2">
      <c r="C881" s="484"/>
      <c r="E881" s="39"/>
      <c r="F881" s="484"/>
      <c r="I881" s="484"/>
      <c r="L881" s="484"/>
      <c r="O881" s="484"/>
      <c r="R881" s="484"/>
    </row>
    <row r="882" spans="3:18" s="45" customFormat="1" x14ac:dyDescent="0.2">
      <c r="C882" s="484"/>
      <c r="F882" s="484"/>
      <c r="I882" s="484"/>
      <c r="L882" s="484"/>
      <c r="O882" s="484"/>
      <c r="R882" s="484"/>
    </row>
    <row r="883" spans="3:18" s="45" customFormat="1" x14ac:dyDescent="0.2">
      <c r="C883" s="484"/>
      <c r="F883" s="484"/>
      <c r="I883" s="484"/>
      <c r="L883" s="484"/>
      <c r="O883" s="484"/>
      <c r="R883" s="484"/>
    </row>
    <row r="884" spans="3:18" s="45" customFormat="1" x14ac:dyDescent="0.2">
      <c r="C884" s="484"/>
      <c r="F884" s="484"/>
      <c r="I884" s="484"/>
      <c r="L884" s="484"/>
      <c r="O884" s="484"/>
      <c r="R884" s="484"/>
    </row>
    <row r="885" spans="3:18" s="45" customFormat="1" x14ac:dyDescent="0.2">
      <c r="C885" s="484"/>
      <c r="F885" s="484"/>
      <c r="I885" s="484"/>
      <c r="L885" s="484"/>
      <c r="O885" s="484"/>
      <c r="R885" s="484"/>
    </row>
    <row r="886" spans="3:18" s="45" customFormat="1" x14ac:dyDescent="0.2">
      <c r="C886" s="484"/>
      <c r="F886" s="484"/>
      <c r="I886" s="484"/>
      <c r="L886" s="484"/>
      <c r="O886" s="484"/>
      <c r="R886" s="484"/>
    </row>
    <row r="887" spans="3:18" s="45" customFormat="1" x14ac:dyDescent="0.2">
      <c r="C887" s="484"/>
      <c r="F887" s="484"/>
      <c r="I887" s="484"/>
      <c r="L887" s="484"/>
      <c r="O887" s="484"/>
      <c r="R887" s="484"/>
    </row>
    <row r="888" spans="3:18" s="45" customFormat="1" x14ac:dyDescent="0.2">
      <c r="C888" s="484"/>
      <c r="F888" s="484"/>
      <c r="I888" s="484"/>
      <c r="L888" s="484"/>
      <c r="O888" s="484"/>
      <c r="R888" s="484"/>
    </row>
    <row r="889" spans="3:18" s="45" customFormat="1" x14ac:dyDescent="0.2">
      <c r="C889" s="484"/>
      <c r="F889" s="484"/>
      <c r="I889" s="484"/>
      <c r="L889" s="484"/>
      <c r="O889" s="484"/>
      <c r="R889" s="484"/>
    </row>
    <row r="890" spans="3:18" s="45" customFormat="1" x14ac:dyDescent="0.2">
      <c r="C890" s="484"/>
      <c r="F890" s="484"/>
      <c r="I890" s="484"/>
      <c r="L890" s="484"/>
      <c r="O890" s="484"/>
      <c r="R890" s="484"/>
    </row>
    <row r="891" spans="3:18" s="45" customFormat="1" x14ac:dyDescent="0.2">
      <c r="C891" s="484"/>
      <c r="F891" s="484"/>
      <c r="I891" s="484"/>
      <c r="L891" s="484"/>
      <c r="O891" s="484"/>
      <c r="R891" s="484"/>
    </row>
    <row r="892" spans="3:18" s="45" customFormat="1" x14ac:dyDescent="0.2">
      <c r="C892" s="484"/>
      <c r="F892" s="484"/>
      <c r="I892" s="484"/>
      <c r="L892" s="484"/>
      <c r="O892" s="484"/>
      <c r="R892" s="484"/>
    </row>
    <row r="893" spans="3:18" s="45" customFormat="1" x14ac:dyDescent="0.2">
      <c r="C893" s="484"/>
      <c r="F893" s="484"/>
      <c r="I893" s="484"/>
      <c r="L893" s="484"/>
      <c r="O893" s="484"/>
      <c r="R893" s="484"/>
    </row>
    <row r="894" spans="3:18" s="45" customFormat="1" x14ac:dyDescent="0.2">
      <c r="C894" s="484"/>
      <c r="F894" s="484"/>
      <c r="I894" s="484"/>
      <c r="L894" s="484"/>
      <c r="O894" s="484"/>
      <c r="R894" s="484"/>
    </row>
    <row r="895" spans="3:18" s="45" customFormat="1" x14ac:dyDescent="0.2">
      <c r="C895" s="484"/>
      <c r="F895" s="484"/>
      <c r="I895" s="484"/>
      <c r="L895" s="484"/>
      <c r="O895" s="484"/>
      <c r="R895" s="484"/>
    </row>
    <row r="896" spans="3:18" s="45" customFormat="1" x14ac:dyDescent="0.2">
      <c r="C896" s="484"/>
      <c r="F896" s="484"/>
      <c r="I896" s="484"/>
      <c r="L896" s="484"/>
      <c r="O896" s="484"/>
      <c r="R896" s="484"/>
    </row>
    <row r="897" spans="3:18" s="45" customFormat="1" x14ac:dyDescent="0.2">
      <c r="C897" s="484"/>
      <c r="F897" s="484"/>
      <c r="I897" s="484"/>
      <c r="L897" s="484"/>
      <c r="O897" s="484"/>
      <c r="R897" s="484"/>
    </row>
    <row r="898" spans="3:18" s="45" customFormat="1" x14ac:dyDescent="0.2">
      <c r="C898" s="484"/>
      <c r="F898" s="484"/>
      <c r="I898" s="484"/>
      <c r="L898" s="484"/>
      <c r="O898" s="484"/>
      <c r="R898" s="484"/>
    </row>
    <row r="899" spans="3:18" s="45" customFormat="1" x14ac:dyDescent="0.2">
      <c r="C899" s="484"/>
      <c r="F899" s="484"/>
      <c r="I899" s="484"/>
      <c r="L899" s="484"/>
      <c r="O899" s="484"/>
      <c r="R899" s="484"/>
    </row>
    <row r="900" spans="3:18" s="45" customFormat="1" x14ac:dyDescent="0.2">
      <c r="C900" s="484"/>
      <c r="F900" s="484"/>
      <c r="I900" s="484"/>
      <c r="L900" s="484"/>
      <c r="O900" s="484"/>
      <c r="R900" s="484"/>
    </row>
    <row r="901" spans="3:18" s="45" customFormat="1" x14ac:dyDescent="0.2">
      <c r="C901" s="484"/>
      <c r="F901" s="484"/>
      <c r="I901" s="484"/>
      <c r="L901" s="484"/>
      <c r="O901" s="484"/>
      <c r="R901" s="484"/>
    </row>
    <row r="902" spans="3:18" s="45" customFormat="1" x14ac:dyDescent="0.2">
      <c r="C902" s="484"/>
      <c r="F902" s="484"/>
      <c r="I902" s="484"/>
      <c r="L902" s="484"/>
      <c r="O902" s="484"/>
      <c r="R902" s="484"/>
    </row>
    <row r="903" spans="3:18" s="45" customFormat="1" x14ac:dyDescent="0.2">
      <c r="C903" s="484"/>
      <c r="F903" s="484"/>
      <c r="I903" s="484"/>
      <c r="L903" s="484"/>
      <c r="O903" s="484"/>
      <c r="R903" s="484"/>
    </row>
    <row r="904" spans="3:18" s="45" customFormat="1" x14ac:dyDescent="0.2">
      <c r="C904" s="484"/>
      <c r="F904" s="484"/>
      <c r="I904" s="484"/>
      <c r="L904" s="484"/>
      <c r="O904" s="484"/>
      <c r="R904" s="484"/>
    </row>
    <row r="905" spans="3:18" s="45" customFormat="1" x14ac:dyDescent="0.2">
      <c r="C905" s="484"/>
      <c r="F905" s="484"/>
      <c r="I905" s="484"/>
      <c r="L905" s="484"/>
      <c r="O905" s="484"/>
      <c r="R905" s="484"/>
    </row>
    <row r="906" spans="3:18" s="45" customFormat="1" x14ac:dyDescent="0.2">
      <c r="C906" s="484"/>
      <c r="F906" s="484"/>
      <c r="I906" s="484"/>
      <c r="L906" s="484"/>
      <c r="O906" s="484"/>
      <c r="R906" s="484"/>
    </row>
    <row r="907" spans="3:18" s="45" customFormat="1" x14ac:dyDescent="0.2">
      <c r="C907" s="484"/>
      <c r="F907" s="484"/>
      <c r="I907" s="484"/>
      <c r="L907" s="484"/>
      <c r="O907" s="484"/>
      <c r="R907" s="484"/>
    </row>
    <row r="908" spans="3:18" s="45" customFormat="1" x14ac:dyDescent="0.2">
      <c r="C908" s="484"/>
      <c r="F908" s="484"/>
      <c r="I908" s="484"/>
      <c r="L908" s="484"/>
      <c r="O908" s="484"/>
      <c r="R908" s="484"/>
    </row>
    <row r="909" spans="3:18" s="45" customFormat="1" x14ac:dyDescent="0.2">
      <c r="C909" s="484"/>
      <c r="F909" s="484"/>
      <c r="I909" s="484"/>
      <c r="L909" s="484"/>
      <c r="O909" s="484"/>
      <c r="R909" s="484"/>
    </row>
    <row r="910" spans="3:18" s="45" customFormat="1" x14ac:dyDescent="0.2">
      <c r="C910" s="484"/>
      <c r="F910" s="484"/>
      <c r="I910" s="484"/>
      <c r="L910" s="484"/>
      <c r="O910" s="484"/>
      <c r="R910" s="484"/>
    </row>
    <row r="911" spans="3:18" s="45" customFormat="1" x14ac:dyDescent="0.2">
      <c r="C911" s="484"/>
      <c r="F911" s="484"/>
      <c r="I911" s="484"/>
      <c r="L911" s="484"/>
      <c r="O911" s="484"/>
      <c r="R911" s="484"/>
    </row>
    <row r="912" spans="3:18" s="45" customFormat="1" x14ac:dyDescent="0.2">
      <c r="C912" s="484"/>
      <c r="F912" s="484"/>
      <c r="I912" s="484"/>
      <c r="L912" s="484"/>
      <c r="O912" s="484"/>
      <c r="R912" s="484"/>
    </row>
    <row r="913" spans="3:18" s="45" customFormat="1" x14ac:dyDescent="0.2">
      <c r="C913" s="484"/>
      <c r="F913" s="484"/>
      <c r="I913" s="484"/>
      <c r="L913" s="484"/>
      <c r="O913" s="484"/>
      <c r="R913" s="484"/>
    </row>
    <row r="914" spans="3:18" s="45" customFormat="1" x14ac:dyDescent="0.2">
      <c r="C914" s="484"/>
      <c r="F914" s="484"/>
      <c r="I914" s="484"/>
      <c r="L914" s="484"/>
      <c r="O914" s="484"/>
      <c r="R914" s="484"/>
    </row>
    <row r="915" spans="3:18" s="45" customFormat="1" x14ac:dyDescent="0.2">
      <c r="C915" s="484"/>
      <c r="F915" s="484"/>
      <c r="I915" s="484"/>
      <c r="L915" s="484"/>
      <c r="O915" s="484"/>
      <c r="R915" s="484"/>
    </row>
    <row r="916" spans="3:18" s="45" customFormat="1" x14ac:dyDescent="0.2">
      <c r="C916" s="484"/>
      <c r="F916" s="484"/>
      <c r="I916" s="484"/>
      <c r="L916" s="484"/>
      <c r="O916" s="484"/>
      <c r="R916" s="484"/>
    </row>
    <row r="917" spans="3:18" s="45" customFormat="1" x14ac:dyDescent="0.2">
      <c r="C917" s="484"/>
      <c r="F917" s="484"/>
      <c r="I917" s="484"/>
      <c r="L917" s="484"/>
      <c r="O917" s="484"/>
      <c r="R917" s="484"/>
    </row>
    <row r="918" spans="3:18" s="45" customFormat="1" x14ac:dyDescent="0.2">
      <c r="C918" s="484"/>
      <c r="F918" s="484"/>
      <c r="I918" s="484"/>
      <c r="L918" s="484"/>
      <c r="O918" s="484"/>
      <c r="R918" s="484"/>
    </row>
    <row r="919" spans="3:18" s="45" customFormat="1" x14ac:dyDescent="0.2">
      <c r="C919" s="484"/>
      <c r="F919" s="484"/>
      <c r="I919" s="484"/>
      <c r="L919" s="484"/>
      <c r="O919" s="484"/>
      <c r="R919" s="484"/>
    </row>
    <row r="920" spans="3:18" s="45" customFormat="1" x14ac:dyDescent="0.2">
      <c r="C920" s="484"/>
      <c r="F920" s="484"/>
      <c r="I920" s="484"/>
      <c r="L920" s="484"/>
      <c r="O920" s="484"/>
      <c r="R920" s="484"/>
    </row>
  </sheetData>
  <mergeCells count="2">
    <mergeCell ref="A1:I1"/>
    <mergeCell ref="J1:R1"/>
  </mergeCells>
  <pageMargins left="0.49" right="0.19" top="0.19" bottom="0.2" header="0" footer="0"/>
  <pageSetup paperSize="9" orientation="portrait" horizontalDpi="240" verticalDpi="144" r:id="rId1"/>
  <headerFooter alignWithMargins="0">
    <oddFooter>&amp;</oddFooter>
  </headerFooter>
  <colBreaks count="2" manualBreakCount="2">
    <brk id="9" max="1048575" man="1"/>
    <brk id="18" max="1048575" man="1"/>
  </col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91"/>
  <sheetViews>
    <sheetView zoomScale="75" workbookViewId="0">
      <selection sqref="A1:D1"/>
    </sheetView>
  </sheetViews>
  <sheetFormatPr defaultRowHeight="12.75" x14ac:dyDescent="0.2"/>
  <cols>
    <col min="1" max="1" width="24.28515625" style="41" customWidth="1"/>
    <col min="2" max="4" width="24.28515625" style="40" customWidth="1"/>
    <col min="5" max="5" width="24.28515625" style="42" customWidth="1"/>
    <col min="6" max="10" width="24.28515625" style="40" customWidth="1"/>
    <col min="11" max="16384" width="9.140625" style="40"/>
  </cols>
  <sheetData>
    <row r="1" spans="1:13" s="437" customFormat="1" ht="60" customHeight="1" x14ac:dyDescent="1.05">
      <c r="A1" s="506" t="s">
        <v>0</v>
      </c>
      <c r="B1" s="507"/>
      <c r="C1" s="507"/>
      <c r="D1" s="508"/>
      <c r="E1" s="506" t="s">
        <v>0</v>
      </c>
      <c r="F1" s="507"/>
      <c r="G1" s="507"/>
      <c r="H1" s="508"/>
      <c r="I1" s="436"/>
      <c r="J1" s="436"/>
      <c r="K1" s="436"/>
      <c r="L1" s="436"/>
      <c r="M1" s="436"/>
    </row>
    <row r="2" spans="1:13" s="440" customFormat="1" ht="15" customHeight="1" x14ac:dyDescent="0.25">
      <c r="A2" s="438" t="s">
        <v>587</v>
      </c>
      <c r="B2" s="88"/>
      <c r="C2" s="439"/>
      <c r="E2" s="452" t="s">
        <v>588</v>
      </c>
      <c r="H2" s="453" t="s">
        <v>56</v>
      </c>
    </row>
    <row r="3" spans="1:13" s="470" customFormat="1" ht="11.1" customHeight="1" x14ac:dyDescent="0.2">
      <c r="A3" s="468" t="s">
        <v>610</v>
      </c>
      <c r="B3" s="469" t="s">
        <v>311</v>
      </c>
      <c r="C3" s="469" t="s">
        <v>468</v>
      </c>
      <c r="D3" s="468" t="s">
        <v>449</v>
      </c>
      <c r="E3" s="468" t="s">
        <v>435</v>
      </c>
      <c r="F3" s="468" t="s">
        <v>37</v>
      </c>
      <c r="H3" s="471" t="s">
        <v>471</v>
      </c>
    </row>
    <row r="4" spans="1:13" s="470" customFormat="1" ht="11.1" customHeight="1" x14ac:dyDescent="0.2">
      <c r="A4" s="468" t="s">
        <v>548</v>
      </c>
      <c r="B4" s="468" t="s">
        <v>307</v>
      </c>
      <c r="C4" s="468" t="s">
        <v>615</v>
      </c>
      <c r="D4" s="469" t="s">
        <v>308</v>
      </c>
      <c r="E4" s="468" t="s">
        <v>438</v>
      </c>
      <c r="F4" s="468" t="s">
        <v>40</v>
      </c>
      <c r="H4" s="472" t="s">
        <v>454</v>
      </c>
    </row>
    <row r="5" spans="1:13" s="470" customFormat="1" ht="11.1" customHeight="1" x14ac:dyDescent="0.2">
      <c r="A5" s="469" t="s">
        <v>191</v>
      </c>
      <c r="B5" s="468" t="s">
        <v>419</v>
      </c>
      <c r="C5" s="468" t="s">
        <v>668</v>
      </c>
      <c r="D5" s="468" t="s">
        <v>403</v>
      </c>
      <c r="E5" s="468" t="s">
        <v>347</v>
      </c>
      <c r="F5" s="468" t="s">
        <v>331</v>
      </c>
      <c r="H5" s="473" t="s">
        <v>622</v>
      </c>
    </row>
    <row r="6" spans="1:13" s="470" customFormat="1" ht="11.1" customHeight="1" x14ac:dyDescent="0.2">
      <c r="A6" s="469" t="s">
        <v>111</v>
      </c>
      <c r="B6" s="469" t="s">
        <v>48</v>
      </c>
      <c r="C6" s="469" t="s">
        <v>148</v>
      </c>
      <c r="D6" s="469" t="s">
        <v>204</v>
      </c>
      <c r="E6" s="468" t="s">
        <v>597</v>
      </c>
      <c r="F6" s="468" t="s">
        <v>412</v>
      </c>
      <c r="H6" s="473" t="s">
        <v>122</v>
      </c>
    </row>
    <row r="7" spans="1:13" s="470" customFormat="1" ht="11.1" customHeight="1" x14ac:dyDescent="0.2">
      <c r="A7" s="469" t="s">
        <v>261</v>
      </c>
      <c r="B7" s="469" t="s">
        <v>137</v>
      </c>
      <c r="C7" s="468" t="s">
        <v>441</v>
      </c>
      <c r="D7" s="468" t="s">
        <v>362</v>
      </c>
      <c r="E7" s="468" t="s">
        <v>398</v>
      </c>
      <c r="F7" s="468" t="s">
        <v>596</v>
      </c>
      <c r="H7" s="473" t="s">
        <v>472</v>
      </c>
    </row>
    <row r="8" spans="1:13" s="470" customFormat="1" ht="11.1" customHeight="1" x14ac:dyDescent="0.2">
      <c r="A8" s="469" t="s">
        <v>199</v>
      </c>
      <c r="B8" s="468" t="s">
        <v>579</v>
      </c>
      <c r="C8" s="468" t="s">
        <v>652</v>
      </c>
      <c r="D8" s="468" t="s">
        <v>559</v>
      </c>
      <c r="E8" s="468" t="s">
        <v>619</v>
      </c>
      <c r="F8" s="468" t="s">
        <v>659</v>
      </c>
      <c r="H8" s="473" t="s">
        <v>473</v>
      </c>
    </row>
    <row r="9" spans="1:13" s="470" customFormat="1" ht="11.1" customHeight="1" x14ac:dyDescent="0.2">
      <c r="A9" s="469" t="s">
        <v>215</v>
      </c>
      <c r="B9" s="469" t="s">
        <v>45</v>
      </c>
      <c r="C9" s="468" t="s">
        <v>646</v>
      </c>
      <c r="D9" s="469" t="s">
        <v>270</v>
      </c>
      <c r="E9" s="468" t="s">
        <v>389</v>
      </c>
      <c r="F9" s="468" t="s">
        <v>351</v>
      </c>
      <c r="H9" s="473" t="s">
        <v>474</v>
      </c>
    </row>
    <row r="10" spans="1:13" s="470" customFormat="1" ht="11.1" customHeight="1" x14ac:dyDescent="0.2">
      <c r="A10" s="469" t="s">
        <v>258</v>
      </c>
      <c r="B10" s="469" t="s">
        <v>305</v>
      </c>
      <c r="C10" s="468" t="s">
        <v>337</v>
      </c>
      <c r="D10" s="469" t="s">
        <v>43</v>
      </c>
      <c r="E10" s="468" t="s">
        <v>52</v>
      </c>
      <c r="F10" s="468" t="s">
        <v>108</v>
      </c>
      <c r="H10" s="473" t="s">
        <v>475</v>
      </c>
    </row>
    <row r="11" spans="1:13" s="470" customFormat="1" ht="11.1" customHeight="1" x14ac:dyDescent="0.2">
      <c r="A11" s="469" t="s">
        <v>32</v>
      </c>
      <c r="B11" s="468" t="s">
        <v>417</v>
      </c>
      <c r="C11" s="469" t="s">
        <v>209</v>
      </c>
      <c r="D11" s="468" t="s">
        <v>623</v>
      </c>
      <c r="E11" s="468" t="s">
        <v>214</v>
      </c>
      <c r="F11" s="468" t="s">
        <v>599</v>
      </c>
      <c r="H11" s="473" t="s">
        <v>476</v>
      </c>
    </row>
    <row r="12" spans="1:13" s="470" customFormat="1" ht="11.1" customHeight="1" x14ac:dyDescent="0.2">
      <c r="A12" s="469" t="s">
        <v>242</v>
      </c>
      <c r="B12" s="469" t="s">
        <v>243</v>
      </c>
      <c r="C12" s="469" t="s">
        <v>34</v>
      </c>
      <c r="D12" s="468" t="s">
        <v>434</v>
      </c>
      <c r="E12" s="468" t="s">
        <v>210</v>
      </c>
      <c r="F12" s="468" t="s">
        <v>393</v>
      </c>
      <c r="H12" s="473" t="s">
        <v>477</v>
      </c>
    </row>
    <row r="13" spans="1:13" s="470" customFormat="1" ht="11.1" customHeight="1" x14ac:dyDescent="0.2">
      <c r="A13" s="469" t="s">
        <v>153</v>
      </c>
      <c r="B13" s="469" t="s">
        <v>51</v>
      </c>
      <c r="C13" s="469" t="s">
        <v>33</v>
      </c>
      <c r="D13" s="468" t="s">
        <v>360</v>
      </c>
      <c r="E13" s="468" t="s">
        <v>257</v>
      </c>
      <c r="F13" s="468" t="s">
        <v>608</v>
      </c>
      <c r="H13" s="473" t="s">
        <v>478</v>
      </c>
    </row>
    <row r="14" spans="1:13" s="470" customFormat="1" ht="11.1" customHeight="1" x14ac:dyDescent="0.2">
      <c r="A14" s="469" t="s">
        <v>145</v>
      </c>
      <c r="B14" s="469" t="s">
        <v>302</v>
      </c>
      <c r="C14" s="468" t="s">
        <v>338</v>
      </c>
      <c r="D14" s="468" t="s">
        <v>558</v>
      </c>
      <c r="E14" s="468" t="s">
        <v>409</v>
      </c>
      <c r="F14" s="468" t="s">
        <v>298</v>
      </c>
      <c r="H14" s="474" t="s">
        <v>479</v>
      </c>
    </row>
    <row r="15" spans="1:13" s="470" customFormat="1" ht="11.1" customHeight="1" x14ac:dyDescent="0.2">
      <c r="A15" s="469" t="s">
        <v>152</v>
      </c>
      <c r="B15" s="469" t="s">
        <v>212</v>
      </c>
      <c r="C15" s="468" t="s">
        <v>404</v>
      </c>
      <c r="D15" s="468" t="s">
        <v>309</v>
      </c>
      <c r="E15" s="468" t="s">
        <v>41</v>
      </c>
      <c r="F15" s="468" t="s">
        <v>340</v>
      </c>
      <c r="H15" s="473" t="s">
        <v>480</v>
      </c>
    </row>
    <row r="16" spans="1:13" s="470" customFormat="1" ht="11.1" customHeight="1" x14ac:dyDescent="0.2">
      <c r="A16" s="469" t="s">
        <v>292</v>
      </c>
      <c r="B16" s="468" t="s">
        <v>216</v>
      </c>
      <c r="C16" s="468" t="s">
        <v>571</v>
      </c>
      <c r="D16" s="468" t="s">
        <v>100</v>
      </c>
      <c r="E16" s="468" t="s">
        <v>168</v>
      </c>
      <c r="F16" s="468" t="s">
        <v>211</v>
      </c>
      <c r="H16" s="473" t="s">
        <v>481</v>
      </c>
    </row>
    <row r="17" spans="1:8" s="470" customFormat="1" ht="11.1" customHeight="1" x14ac:dyDescent="0.2">
      <c r="A17" s="469" t="s">
        <v>264</v>
      </c>
      <c r="B17" s="469" t="s">
        <v>136</v>
      </c>
      <c r="C17" s="468" t="s">
        <v>671</v>
      </c>
      <c r="D17" s="468" t="s">
        <v>330</v>
      </c>
      <c r="E17" s="468" t="s">
        <v>256</v>
      </c>
      <c r="F17" s="468" t="s">
        <v>402</v>
      </c>
      <c r="H17" s="473" t="s">
        <v>453</v>
      </c>
    </row>
    <row r="18" spans="1:8" s="470" customFormat="1" ht="11.1" customHeight="1" x14ac:dyDescent="0.2">
      <c r="A18" s="469" t="s">
        <v>166</v>
      </c>
      <c r="B18" s="468" t="s">
        <v>662</v>
      </c>
      <c r="C18" s="469" t="s">
        <v>118</v>
      </c>
      <c r="D18" s="468" t="s">
        <v>643</v>
      </c>
      <c r="E18" s="468" t="s">
        <v>645</v>
      </c>
      <c r="F18" s="468" t="s">
        <v>563</v>
      </c>
      <c r="H18" s="473" t="s">
        <v>267</v>
      </c>
    </row>
    <row r="19" spans="1:8" s="470" customFormat="1" ht="11.1" customHeight="1" x14ac:dyDescent="0.2">
      <c r="A19" s="469" t="s">
        <v>190</v>
      </c>
      <c r="B19" s="469" t="s">
        <v>248</v>
      </c>
      <c r="C19" s="469" t="s">
        <v>121</v>
      </c>
      <c r="D19" s="468" t="s">
        <v>98</v>
      </c>
      <c r="E19" s="468" t="s">
        <v>354</v>
      </c>
      <c r="F19" s="468" t="s">
        <v>119</v>
      </c>
      <c r="H19" s="473" t="s">
        <v>216</v>
      </c>
    </row>
    <row r="20" spans="1:8" s="470" customFormat="1" ht="11.1" customHeight="1" x14ac:dyDescent="0.2">
      <c r="A20" s="468" t="s">
        <v>335</v>
      </c>
      <c r="B20" s="469" t="s">
        <v>134</v>
      </c>
      <c r="C20" s="468" t="s">
        <v>423</v>
      </c>
      <c r="D20" s="468" t="s">
        <v>651</v>
      </c>
      <c r="E20" s="468" t="s">
        <v>203</v>
      </c>
      <c r="F20" s="468" t="s">
        <v>561</v>
      </c>
      <c r="H20" s="473" t="s">
        <v>58</v>
      </c>
    </row>
    <row r="21" spans="1:8" s="470" customFormat="1" ht="11.1" customHeight="1" x14ac:dyDescent="0.2">
      <c r="A21" s="469" t="s">
        <v>249</v>
      </c>
      <c r="B21" s="469" t="s">
        <v>149</v>
      </c>
      <c r="C21" s="468" t="s">
        <v>617</v>
      </c>
      <c r="D21" s="468" t="s">
        <v>293</v>
      </c>
      <c r="E21" s="468" t="s">
        <v>550</v>
      </c>
      <c r="F21" s="468" t="s">
        <v>104</v>
      </c>
      <c r="H21" s="473" t="s">
        <v>57</v>
      </c>
    </row>
    <row r="22" spans="1:8" s="470" customFormat="1" ht="11.1" customHeight="1" x14ac:dyDescent="0.2">
      <c r="A22" s="469" t="s">
        <v>162</v>
      </c>
      <c r="B22" s="469" t="s">
        <v>266</v>
      </c>
      <c r="C22" s="469" t="s">
        <v>461</v>
      </c>
      <c r="D22" s="468" t="s">
        <v>241</v>
      </c>
      <c r="E22" s="468" t="s">
        <v>432</v>
      </c>
      <c r="F22" s="468" t="s">
        <v>252</v>
      </c>
      <c r="H22" s="473" t="s">
        <v>482</v>
      </c>
    </row>
    <row r="23" spans="1:8" s="470" customFormat="1" ht="11.1" customHeight="1" x14ac:dyDescent="0.2">
      <c r="A23" s="469" t="s">
        <v>24</v>
      </c>
      <c r="B23" s="469" t="s">
        <v>159</v>
      </c>
      <c r="C23" s="469" t="s">
        <v>213</v>
      </c>
      <c r="D23" s="468" t="s">
        <v>388</v>
      </c>
      <c r="E23" s="468" t="s">
        <v>29</v>
      </c>
      <c r="F23" s="468" t="s">
        <v>193</v>
      </c>
      <c r="H23" s="474" t="s">
        <v>483</v>
      </c>
    </row>
    <row r="24" spans="1:8" s="470" customFormat="1" ht="11.1" customHeight="1" x14ac:dyDescent="0.2">
      <c r="A24" s="469" t="s">
        <v>146</v>
      </c>
      <c r="B24" s="468" t="s">
        <v>573</v>
      </c>
      <c r="C24" s="468" t="s">
        <v>408</v>
      </c>
      <c r="D24" s="468" t="s">
        <v>247</v>
      </c>
      <c r="E24" s="468" t="s">
        <v>638</v>
      </c>
      <c r="H24" s="474" t="s">
        <v>484</v>
      </c>
    </row>
    <row r="25" spans="1:8" s="470" customFormat="1" ht="11.1" customHeight="1" x14ac:dyDescent="0.2">
      <c r="A25" s="469" t="s">
        <v>117</v>
      </c>
      <c r="B25" s="469" t="s">
        <v>169</v>
      </c>
      <c r="C25" s="469" t="s">
        <v>186</v>
      </c>
      <c r="D25" s="468" t="s">
        <v>205</v>
      </c>
      <c r="E25" s="468" t="s">
        <v>90</v>
      </c>
      <c r="H25" s="474" t="s">
        <v>485</v>
      </c>
    </row>
    <row r="26" spans="1:8" s="470" customFormat="1" ht="11.1" customHeight="1" x14ac:dyDescent="0.2">
      <c r="A26" s="469" t="s">
        <v>35</v>
      </c>
      <c r="B26" s="468" t="s">
        <v>410</v>
      </c>
      <c r="C26" s="468" t="s">
        <v>618</v>
      </c>
      <c r="D26" s="468" t="s">
        <v>254</v>
      </c>
      <c r="E26" s="468" t="s">
        <v>107</v>
      </c>
      <c r="H26" s="472" t="s">
        <v>456</v>
      </c>
    </row>
    <row r="27" spans="1:8" s="470" customFormat="1" ht="11.1" customHeight="1" x14ac:dyDescent="0.2">
      <c r="A27" s="469" t="s">
        <v>310</v>
      </c>
      <c r="B27" s="469" t="s">
        <v>208</v>
      </c>
      <c r="C27" s="469" t="s">
        <v>93</v>
      </c>
      <c r="D27" s="468" t="s">
        <v>150</v>
      </c>
      <c r="E27" s="468" t="s">
        <v>346</v>
      </c>
      <c r="H27" s="473" t="s">
        <v>487</v>
      </c>
    </row>
    <row r="28" spans="1:8" s="470" customFormat="1" ht="11.1" customHeight="1" x14ac:dyDescent="0.2">
      <c r="A28" s="469" t="s">
        <v>290</v>
      </c>
      <c r="B28" s="469" t="s">
        <v>239</v>
      </c>
      <c r="C28" s="468" t="s">
        <v>287</v>
      </c>
      <c r="D28" s="468" t="s">
        <v>357</v>
      </c>
      <c r="E28" s="468" t="s">
        <v>633</v>
      </c>
      <c r="H28" s="473" t="s">
        <v>488</v>
      </c>
    </row>
    <row r="29" spans="1:8" s="470" customFormat="1" ht="11.1" customHeight="1" x14ac:dyDescent="0.2">
      <c r="A29" s="469" t="s">
        <v>155</v>
      </c>
      <c r="B29" s="468" t="s">
        <v>625</v>
      </c>
      <c r="C29" s="468" t="s">
        <v>549</v>
      </c>
      <c r="D29" s="468" t="s">
        <v>251</v>
      </c>
      <c r="E29" s="468" t="s">
        <v>284</v>
      </c>
      <c r="H29" s="473" t="s">
        <v>423</v>
      </c>
    </row>
    <row r="30" spans="1:8" s="470" customFormat="1" ht="11.1" customHeight="1" x14ac:dyDescent="0.2">
      <c r="A30" s="468" t="s">
        <v>639</v>
      </c>
      <c r="B30" s="469" t="s">
        <v>95</v>
      </c>
      <c r="C30" s="468" t="s">
        <v>489</v>
      </c>
      <c r="D30" s="468" t="s">
        <v>339</v>
      </c>
      <c r="E30" s="468" t="s">
        <v>234</v>
      </c>
      <c r="F30" s="475"/>
      <c r="H30" s="473" t="s">
        <v>268</v>
      </c>
    </row>
    <row r="31" spans="1:8" s="470" customFormat="1" ht="11.1" customHeight="1" x14ac:dyDescent="0.2">
      <c r="A31" s="468" t="s">
        <v>313</v>
      </c>
      <c r="B31" s="469" t="s">
        <v>202</v>
      </c>
      <c r="C31" s="468" t="s">
        <v>418</v>
      </c>
      <c r="D31" s="468" t="s">
        <v>286</v>
      </c>
      <c r="E31" s="468" t="s">
        <v>300</v>
      </c>
      <c r="F31" s="475"/>
      <c r="H31" s="473" t="s">
        <v>314</v>
      </c>
    </row>
    <row r="32" spans="1:8" s="470" customFormat="1" ht="11.1" customHeight="1" x14ac:dyDescent="0.2">
      <c r="A32" s="468" t="s">
        <v>236</v>
      </c>
      <c r="B32" s="468" t="s">
        <v>451</v>
      </c>
      <c r="C32" s="468" t="s">
        <v>433</v>
      </c>
      <c r="D32" s="468" t="s">
        <v>598</v>
      </c>
      <c r="E32" s="468" t="s">
        <v>413</v>
      </c>
      <c r="F32" s="475"/>
      <c r="H32" s="471" t="s">
        <v>366</v>
      </c>
    </row>
    <row r="33" spans="1:8" s="470" customFormat="1" ht="11.1" customHeight="1" x14ac:dyDescent="0.2">
      <c r="A33" s="469" t="s">
        <v>165</v>
      </c>
      <c r="B33" s="469" t="s">
        <v>291</v>
      </c>
      <c r="C33" s="469" t="s">
        <v>187</v>
      </c>
      <c r="D33" s="468" t="s">
        <v>356</v>
      </c>
      <c r="E33" s="468" t="s">
        <v>184</v>
      </c>
      <c r="F33" s="475"/>
      <c r="H33" s="474" t="s">
        <v>575</v>
      </c>
    </row>
    <row r="34" spans="1:8" s="470" customFormat="1" ht="11.1" customHeight="1" x14ac:dyDescent="0.2">
      <c r="A34" s="468" t="s">
        <v>390</v>
      </c>
      <c r="B34" s="469" t="s">
        <v>38</v>
      </c>
      <c r="C34" s="468" t="s">
        <v>395</v>
      </c>
      <c r="D34" s="468" t="s">
        <v>361</v>
      </c>
      <c r="E34" s="468" t="s">
        <v>470</v>
      </c>
      <c r="F34" s="475"/>
      <c r="H34" s="471" t="s">
        <v>490</v>
      </c>
    </row>
    <row r="35" spans="1:8" s="470" customFormat="1" ht="11.1" customHeight="1" x14ac:dyDescent="0.2">
      <c r="A35" s="469" t="s">
        <v>295</v>
      </c>
      <c r="B35" s="468" t="s">
        <v>344</v>
      </c>
      <c r="C35" s="469" t="s">
        <v>96</v>
      </c>
      <c r="D35" s="468" t="s">
        <v>546</v>
      </c>
      <c r="E35" s="468" t="s">
        <v>391</v>
      </c>
      <c r="F35" s="475"/>
      <c r="H35" s="471" t="s">
        <v>577</v>
      </c>
    </row>
    <row r="36" spans="1:8" s="470" customFormat="1" ht="11.1" customHeight="1" x14ac:dyDescent="0.2">
      <c r="A36" s="469" t="s">
        <v>285</v>
      </c>
      <c r="B36" s="469" t="s">
        <v>147</v>
      </c>
      <c r="C36" s="469" t="s">
        <v>164</v>
      </c>
      <c r="D36" s="468" t="s">
        <v>624</v>
      </c>
      <c r="E36" s="468" t="s">
        <v>440</v>
      </c>
      <c r="F36" s="475"/>
      <c r="H36" s="473" t="s">
        <v>491</v>
      </c>
    </row>
    <row r="37" spans="1:8" s="470" customFormat="1" ht="11.1" customHeight="1" x14ac:dyDescent="0.2">
      <c r="A37" s="469" t="s">
        <v>47</v>
      </c>
      <c r="B37" s="468" t="s">
        <v>392</v>
      </c>
      <c r="C37" s="469" t="s">
        <v>138</v>
      </c>
      <c r="D37" s="468" t="s">
        <v>263</v>
      </c>
      <c r="E37" s="468" t="s">
        <v>259</v>
      </c>
      <c r="F37" s="475"/>
      <c r="H37" s="471" t="s">
        <v>492</v>
      </c>
    </row>
    <row r="38" spans="1:8" s="470" customFormat="1" ht="11.1" customHeight="1" x14ac:dyDescent="0.2">
      <c r="A38" s="468" t="s">
        <v>387</v>
      </c>
      <c r="B38" s="469" t="s">
        <v>102</v>
      </c>
      <c r="C38" s="469" t="s">
        <v>157</v>
      </c>
      <c r="D38" s="468" t="s">
        <v>569</v>
      </c>
      <c r="E38" s="468" t="s">
        <v>196</v>
      </c>
      <c r="F38" s="475"/>
      <c r="H38" s="471" t="s">
        <v>425</v>
      </c>
    </row>
    <row r="39" spans="1:8" s="470" customFormat="1" ht="11.1" customHeight="1" x14ac:dyDescent="0.2">
      <c r="A39" s="468" t="s">
        <v>557</v>
      </c>
      <c r="B39" s="468" t="s">
        <v>644</v>
      </c>
      <c r="C39" s="469" t="s">
        <v>255</v>
      </c>
      <c r="D39" s="468" t="s">
        <v>206</v>
      </c>
      <c r="E39" s="468" t="s">
        <v>294</v>
      </c>
      <c r="F39" s="475"/>
      <c r="H39" s="473" t="s">
        <v>172</v>
      </c>
    </row>
    <row r="40" spans="1:8" s="470" customFormat="1" ht="11.1" customHeight="1" x14ac:dyDescent="0.2">
      <c r="A40" s="468" t="s">
        <v>400</v>
      </c>
      <c r="B40" s="468" t="s">
        <v>653</v>
      </c>
      <c r="C40" s="469" t="s">
        <v>31</v>
      </c>
      <c r="D40" s="468" t="s">
        <v>436</v>
      </c>
      <c r="E40" s="468" t="s">
        <v>140</v>
      </c>
      <c r="F40" s="475"/>
      <c r="H40" s="474" t="s">
        <v>316</v>
      </c>
    </row>
    <row r="41" spans="1:8" s="470" customFormat="1" ht="11.1" customHeight="1" x14ac:dyDescent="0.2">
      <c r="A41" s="468" t="s">
        <v>554</v>
      </c>
      <c r="B41" s="469" t="s">
        <v>139</v>
      </c>
      <c r="C41" s="469" t="s">
        <v>167</v>
      </c>
      <c r="D41" s="468" t="s">
        <v>407</v>
      </c>
      <c r="E41" s="468" t="s">
        <v>352</v>
      </c>
      <c r="F41" s="475"/>
      <c r="H41" s="474" t="s">
        <v>459</v>
      </c>
    </row>
    <row r="42" spans="1:8" s="470" customFormat="1" ht="11.1" customHeight="1" x14ac:dyDescent="0.2">
      <c r="A42" s="468" t="s">
        <v>582</v>
      </c>
      <c r="B42" s="469" t="s">
        <v>26</v>
      </c>
      <c r="C42" s="469" t="s">
        <v>156</v>
      </c>
      <c r="D42" s="468" t="s">
        <v>114</v>
      </c>
      <c r="E42" s="468" t="s">
        <v>240</v>
      </c>
      <c r="F42" s="475"/>
      <c r="H42" s="474" t="s">
        <v>494</v>
      </c>
    </row>
    <row r="43" spans="1:8" s="470" customFormat="1" ht="11.1" customHeight="1" x14ac:dyDescent="0.2">
      <c r="A43" s="468" t="s">
        <v>635</v>
      </c>
      <c r="B43" s="469" t="s">
        <v>105</v>
      </c>
      <c r="C43" s="469" t="s">
        <v>99</v>
      </c>
      <c r="D43" s="468" t="s">
        <v>44</v>
      </c>
      <c r="E43" s="468" t="s">
        <v>301</v>
      </c>
      <c r="F43" s="475"/>
      <c r="H43" s="474" t="s">
        <v>495</v>
      </c>
    </row>
    <row r="44" spans="1:8" s="470" customFormat="1" ht="11.1" customHeight="1" x14ac:dyDescent="0.2">
      <c r="A44" s="469" t="s">
        <v>116</v>
      </c>
      <c r="B44" s="468" t="s">
        <v>355</v>
      </c>
      <c r="C44" s="468" t="s">
        <v>575</v>
      </c>
      <c r="D44" s="468" t="s">
        <v>246</v>
      </c>
      <c r="E44" s="468" t="s">
        <v>444</v>
      </c>
      <c r="F44" s="475"/>
      <c r="H44" s="474" t="s">
        <v>666</v>
      </c>
    </row>
    <row r="45" spans="1:8" s="470" customFormat="1" ht="11.1" customHeight="1" x14ac:dyDescent="0.2">
      <c r="A45" s="469" t="s">
        <v>469</v>
      </c>
      <c r="B45" s="468" t="s">
        <v>609</v>
      </c>
      <c r="C45" s="469" t="s">
        <v>109</v>
      </c>
      <c r="D45" s="468" t="s">
        <v>297</v>
      </c>
      <c r="E45" s="468" t="s">
        <v>262</v>
      </c>
      <c r="F45" s="475"/>
      <c r="H45" s="474" t="s">
        <v>614</v>
      </c>
    </row>
    <row r="46" spans="1:8" s="470" customFormat="1" ht="11.1" customHeight="1" x14ac:dyDescent="0.2">
      <c r="A46" s="468" t="s">
        <v>445</v>
      </c>
      <c r="B46" s="468" t="s">
        <v>612</v>
      </c>
      <c r="C46" s="469" t="s">
        <v>103</v>
      </c>
      <c r="D46" s="468" t="s">
        <v>452</v>
      </c>
      <c r="E46" s="468" t="s">
        <v>110</v>
      </c>
      <c r="F46" s="475"/>
      <c r="H46" s="474" t="s">
        <v>496</v>
      </c>
    </row>
    <row r="47" spans="1:8" s="470" customFormat="1" ht="11.1" customHeight="1" x14ac:dyDescent="0.2">
      <c r="A47" s="468" t="s">
        <v>399</v>
      </c>
      <c r="B47" s="469" t="s">
        <v>188</v>
      </c>
      <c r="C47" s="468" t="s">
        <v>448</v>
      </c>
      <c r="D47" s="468" t="s">
        <v>54</v>
      </c>
      <c r="E47" s="468" t="s">
        <v>160</v>
      </c>
      <c r="F47" s="475"/>
      <c r="H47" s="471" t="s">
        <v>497</v>
      </c>
    </row>
    <row r="48" spans="1:8" s="470" customFormat="1" ht="11.1" customHeight="1" x14ac:dyDescent="0.2">
      <c r="A48" s="468" t="s">
        <v>442</v>
      </c>
      <c r="B48" s="468" t="s">
        <v>411</v>
      </c>
      <c r="C48" s="469" t="s">
        <v>198</v>
      </c>
      <c r="D48" s="468" t="s">
        <v>299</v>
      </c>
      <c r="E48" s="468" t="s">
        <v>663</v>
      </c>
      <c r="F48" s="475"/>
      <c r="H48" s="474" t="s">
        <v>498</v>
      </c>
    </row>
    <row r="49" spans="1:9" s="470" customFormat="1" ht="11.1" customHeight="1" x14ac:dyDescent="0.2">
      <c r="A49" s="469" t="s">
        <v>289</v>
      </c>
      <c r="B49" s="469" t="s">
        <v>163</v>
      </c>
      <c r="C49" s="468" t="s">
        <v>616</v>
      </c>
      <c r="D49" s="468" t="s">
        <v>296</v>
      </c>
      <c r="E49" s="468" t="s">
        <v>94</v>
      </c>
      <c r="F49" s="475"/>
      <c r="H49" s="474" t="s">
        <v>420</v>
      </c>
    </row>
    <row r="50" spans="1:9" s="470" customFormat="1" ht="11.1" customHeight="1" x14ac:dyDescent="0.2">
      <c r="A50" s="468" t="s">
        <v>581</v>
      </c>
      <c r="B50" s="468" t="s">
        <v>250</v>
      </c>
      <c r="C50" s="468" t="s">
        <v>443</v>
      </c>
      <c r="D50" s="468" t="s">
        <v>245</v>
      </c>
      <c r="E50" s="468" t="s">
        <v>283</v>
      </c>
      <c r="F50" s="475"/>
      <c r="H50" s="474" t="s">
        <v>237</v>
      </c>
    </row>
    <row r="51" spans="1:9" s="470" customFormat="1" ht="11.1" customHeight="1" x14ac:dyDescent="0.2">
      <c r="A51" s="468" t="s">
        <v>632</v>
      </c>
      <c r="B51" s="468" t="s">
        <v>446</v>
      </c>
      <c r="C51" s="469" t="s">
        <v>142</v>
      </c>
      <c r="D51" s="468" t="s">
        <v>192</v>
      </c>
      <c r="E51" s="468" t="s">
        <v>667</v>
      </c>
      <c r="F51" s="475"/>
      <c r="H51" s="476"/>
    </row>
    <row r="52" spans="1:9" s="470" customFormat="1" ht="11.1" customHeight="1" x14ac:dyDescent="0.2">
      <c r="A52" s="469" t="s">
        <v>303</v>
      </c>
      <c r="B52" s="468" t="s">
        <v>405</v>
      </c>
      <c r="C52" s="469" t="s">
        <v>50</v>
      </c>
      <c r="D52" s="468" t="s">
        <v>185</v>
      </c>
      <c r="E52" s="468" t="s">
        <v>650</v>
      </c>
      <c r="F52" s="475"/>
      <c r="H52" s="476"/>
    </row>
    <row r="53" spans="1:9" s="470" customFormat="1" ht="11.1" customHeight="1" x14ac:dyDescent="0.2">
      <c r="A53" s="469" t="s">
        <v>101</v>
      </c>
      <c r="B53" s="468" t="s">
        <v>620</v>
      </c>
      <c r="C53" s="468" t="s">
        <v>348</v>
      </c>
      <c r="D53" s="468" t="s">
        <v>459</v>
      </c>
      <c r="E53" s="468" t="s">
        <v>53</v>
      </c>
      <c r="F53" s="475"/>
      <c r="H53" s="476"/>
    </row>
    <row r="54" spans="1:9" s="470" customFormat="1" ht="11.1" customHeight="1" x14ac:dyDescent="0.2">
      <c r="A54" s="468" t="s">
        <v>397</v>
      </c>
      <c r="B54" s="468" t="s">
        <v>580</v>
      </c>
      <c r="C54" s="468" t="s">
        <v>556</v>
      </c>
      <c r="D54" s="468" t="s">
        <v>197</v>
      </c>
      <c r="E54" s="468" t="s">
        <v>642</v>
      </c>
      <c r="F54" s="475"/>
      <c r="H54" s="476"/>
    </row>
    <row r="55" spans="1:9" s="470" customFormat="1" ht="11.1" customHeight="1" x14ac:dyDescent="0.2">
      <c r="A55" s="468" t="s">
        <v>343</v>
      </c>
      <c r="B55" s="469" t="s">
        <v>97</v>
      </c>
      <c r="C55" s="469" t="s">
        <v>154</v>
      </c>
      <c r="D55" s="468" t="s">
        <v>201</v>
      </c>
      <c r="E55" s="468" t="s">
        <v>416</v>
      </c>
      <c r="F55" s="475"/>
      <c r="H55" s="476"/>
    </row>
    <row r="56" spans="1:9" s="470" customFormat="1" ht="11.1" customHeight="1" x14ac:dyDescent="0.2">
      <c r="A56" s="468" t="s">
        <v>306</v>
      </c>
      <c r="B56" s="469" t="s">
        <v>458</v>
      </c>
      <c r="C56" s="468" t="s">
        <v>437</v>
      </c>
      <c r="D56" s="468" t="s">
        <v>595</v>
      </c>
      <c r="E56" s="468" t="s">
        <v>416</v>
      </c>
      <c r="F56" s="475"/>
      <c r="H56" s="476"/>
    </row>
    <row r="57" spans="1:9" s="470" customFormat="1" ht="11.1" customHeight="1" x14ac:dyDescent="0.2">
      <c r="A57" s="468" t="s">
        <v>640</v>
      </c>
      <c r="B57" s="469" t="s">
        <v>466</v>
      </c>
      <c r="C57" s="468" t="s">
        <v>538</v>
      </c>
      <c r="D57" s="468" t="s">
        <v>493</v>
      </c>
      <c r="E57" s="468" t="s">
        <v>583</v>
      </c>
      <c r="F57" s="475"/>
      <c r="H57" s="476"/>
    </row>
    <row r="58" spans="1:9" s="470" customFormat="1" ht="11.1" customHeight="1" x14ac:dyDescent="0.2">
      <c r="A58" s="468" t="s">
        <v>334</v>
      </c>
      <c r="B58" s="468" t="s">
        <v>342</v>
      </c>
      <c r="C58" s="468" t="s">
        <v>353</v>
      </c>
      <c r="D58" s="468" t="s">
        <v>194</v>
      </c>
      <c r="E58" s="468" t="s">
        <v>539</v>
      </c>
      <c r="F58" s="475"/>
      <c r="H58" s="476"/>
    </row>
    <row r="59" spans="1:9" s="470" customFormat="1" ht="11.1" customHeight="1" x14ac:dyDescent="0.2">
      <c r="A59" s="469" t="s">
        <v>260</v>
      </c>
      <c r="B59" s="469" t="s">
        <v>265</v>
      </c>
      <c r="C59" s="468" t="s">
        <v>336</v>
      </c>
      <c r="D59" s="468" t="s">
        <v>244</v>
      </c>
      <c r="E59" s="468" t="s">
        <v>170</v>
      </c>
      <c r="F59" s="475"/>
      <c r="H59" s="476"/>
    </row>
    <row r="60" spans="1:9" s="470" customFormat="1" ht="11.1" customHeight="1" x14ac:dyDescent="0.2">
      <c r="A60" s="469" t="s">
        <v>189</v>
      </c>
      <c r="B60" s="469" t="s">
        <v>195</v>
      </c>
      <c r="C60" s="468" t="s">
        <v>439</v>
      </c>
      <c r="D60" s="468" t="s">
        <v>332</v>
      </c>
      <c r="E60" s="468" t="s">
        <v>564</v>
      </c>
      <c r="F60" s="475"/>
      <c r="H60" s="476"/>
    </row>
    <row r="61" spans="1:9" s="470" customFormat="1" ht="11.1" customHeight="1" x14ac:dyDescent="0.2">
      <c r="A61" s="469" t="s">
        <v>91</v>
      </c>
      <c r="B61" s="469" t="s">
        <v>207</v>
      </c>
      <c r="C61" s="468" t="s">
        <v>447</v>
      </c>
      <c r="D61" s="468" t="s">
        <v>333</v>
      </c>
      <c r="E61" s="468" t="s">
        <v>359</v>
      </c>
      <c r="F61" s="475"/>
      <c r="H61" s="476"/>
    </row>
    <row r="62" spans="1:9" s="470" customFormat="1" ht="11.1" customHeight="1" x14ac:dyDescent="0.2">
      <c r="A62" s="469" t="s">
        <v>42</v>
      </c>
      <c r="B62" s="468" t="s">
        <v>345</v>
      </c>
      <c r="C62" s="468" t="s">
        <v>349</v>
      </c>
      <c r="D62" s="468" t="s">
        <v>593</v>
      </c>
      <c r="E62" s="468" t="s">
        <v>572</v>
      </c>
      <c r="F62" s="475"/>
      <c r="G62" s="478"/>
      <c r="H62" s="476"/>
      <c r="I62" s="478"/>
    </row>
    <row r="63" spans="1:9" s="478" customFormat="1" ht="11.1" customHeight="1" x14ac:dyDescent="0.2">
      <c r="A63" s="468" t="s">
        <v>406</v>
      </c>
      <c r="B63" s="468" t="s">
        <v>396</v>
      </c>
      <c r="C63" s="469" t="s">
        <v>631</v>
      </c>
      <c r="D63" s="468" t="s">
        <v>288</v>
      </c>
      <c r="E63" s="468" t="s">
        <v>304</v>
      </c>
      <c r="F63" s="469"/>
      <c r="H63" s="476"/>
    </row>
    <row r="64" spans="1:9" s="478" customFormat="1" ht="11.1" customHeight="1" x14ac:dyDescent="0.2">
      <c r="A64" s="469" t="s">
        <v>486</v>
      </c>
      <c r="B64" s="468" t="s">
        <v>560</v>
      </c>
      <c r="C64" s="469" t="s">
        <v>106</v>
      </c>
      <c r="D64" s="468" t="s">
        <v>49</v>
      </c>
      <c r="E64" s="468" t="s">
        <v>547</v>
      </c>
      <c r="F64" s="469"/>
      <c r="H64" s="473"/>
    </row>
    <row r="65" spans="1:9" s="478" customFormat="1" ht="11.1" customHeight="1" x14ac:dyDescent="0.2">
      <c r="A65" s="468" t="s">
        <v>660</v>
      </c>
      <c r="B65" s="469" t="s">
        <v>151</v>
      </c>
      <c r="C65" s="468" t="s">
        <v>611</v>
      </c>
      <c r="D65" s="468" t="s">
        <v>238</v>
      </c>
      <c r="E65" s="468" t="s">
        <v>394</v>
      </c>
      <c r="F65" s="469"/>
      <c r="H65" s="473"/>
    </row>
    <row r="66" spans="1:9" s="478" customFormat="1" ht="11.1" customHeight="1" x14ac:dyDescent="0.2">
      <c r="A66" s="468" t="s">
        <v>414</v>
      </c>
      <c r="B66" s="469" t="s">
        <v>217</v>
      </c>
      <c r="C66" s="469" t="s">
        <v>312</v>
      </c>
      <c r="D66" s="468" t="s">
        <v>641</v>
      </c>
      <c r="E66" s="468" t="s">
        <v>570</v>
      </c>
      <c r="F66" s="469"/>
      <c r="H66" s="473"/>
    </row>
    <row r="67" spans="1:9" s="478" customFormat="1" ht="11.1" customHeight="1" x14ac:dyDescent="0.2">
      <c r="A67" s="469" t="s">
        <v>143</v>
      </c>
      <c r="B67" s="469" t="s">
        <v>158</v>
      </c>
      <c r="C67" s="469" t="s">
        <v>120</v>
      </c>
      <c r="D67" s="468" t="s">
        <v>161</v>
      </c>
      <c r="E67" s="468" t="s">
        <v>562</v>
      </c>
      <c r="F67" s="469"/>
      <c r="H67" s="473"/>
    </row>
    <row r="68" spans="1:9" s="478" customFormat="1" ht="11.1" customHeight="1" x14ac:dyDescent="0.2">
      <c r="A68" s="468" t="s">
        <v>341</v>
      </c>
      <c r="B68" s="468" t="s">
        <v>661</v>
      </c>
      <c r="C68" s="469" t="s">
        <v>141</v>
      </c>
      <c r="D68" s="468" t="s">
        <v>253</v>
      </c>
      <c r="E68" s="468" t="s">
        <v>654</v>
      </c>
      <c r="F68" s="469"/>
      <c r="H68" s="473"/>
    </row>
    <row r="69" spans="1:9" s="478" customFormat="1" ht="11.1" customHeight="1" x14ac:dyDescent="0.2">
      <c r="A69" s="468" t="s">
        <v>450</v>
      </c>
      <c r="B69" s="469" t="s">
        <v>115</v>
      </c>
      <c r="C69" s="468" t="s">
        <v>634</v>
      </c>
      <c r="D69" s="468" t="s">
        <v>401</v>
      </c>
      <c r="E69" s="468" t="s">
        <v>28</v>
      </c>
      <c r="F69" s="469"/>
      <c r="H69" s="473"/>
    </row>
    <row r="70" spans="1:9" s="478" customFormat="1" ht="11.1" customHeight="1" x14ac:dyDescent="0.2">
      <c r="A70" s="469" t="s">
        <v>200</v>
      </c>
      <c r="B70" s="468" t="s">
        <v>594</v>
      </c>
      <c r="C70" s="468" t="s">
        <v>626</v>
      </c>
      <c r="D70" s="468" t="s">
        <v>670</v>
      </c>
      <c r="E70" s="468" t="s">
        <v>92</v>
      </c>
      <c r="F70" s="469"/>
      <c r="H70" s="473"/>
    </row>
    <row r="71" spans="1:9" s="478" customFormat="1" ht="11.1" customHeight="1" x14ac:dyDescent="0.2">
      <c r="A71" s="468" t="s">
        <v>358</v>
      </c>
      <c r="B71" s="468" t="s">
        <v>555</v>
      </c>
      <c r="C71" s="468" t="s">
        <v>669</v>
      </c>
      <c r="D71" s="468" t="s">
        <v>415</v>
      </c>
      <c r="E71" s="468" t="s">
        <v>144</v>
      </c>
      <c r="F71" s="469"/>
      <c r="H71" s="473"/>
    </row>
    <row r="72" spans="1:9" s="478" customFormat="1" ht="11.1" customHeight="1" x14ac:dyDescent="0.2">
      <c r="F72" s="469"/>
      <c r="H72" s="479"/>
    </row>
    <row r="73" spans="1:9" s="478" customFormat="1" ht="11.1" customHeight="1" x14ac:dyDescent="0.2">
      <c r="F73" s="469"/>
    </row>
    <row r="74" spans="1:9" s="478" customFormat="1" ht="11.1" customHeight="1" x14ac:dyDescent="0.2">
      <c r="F74" s="469"/>
    </row>
    <row r="75" spans="1:9" s="478" customFormat="1" ht="11.1" customHeight="1" x14ac:dyDescent="0.2">
      <c r="F75" s="469"/>
      <c r="G75" s="480"/>
      <c r="I75" s="480"/>
    </row>
    <row r="76" spans="1:9" s="480" customFormat="1" x14ac:dyDescent="0.2">
      <c r="F76" s="481"/>
      <c r="H76" s="478"/>
    </row>
    <row r="77" spans="1:9" s="480" customFormat="1" x14ac:dyDescent="0.2">
      <c r="F77" s="481"/>
    </row>
    <row r="78" spans="1:9" s="480" customFormat="1" x14ac:dyDescent="0.2">
      <c r="F78" s="481"/>
    </row>
    <row r="79" spans="1:9" s="480" customFormat="1" x14ac:dyDescent="0.2">
      <c r="F79" s="481"/>
    </row>
    <row r="80" spans="1:9" s="480" customFormat="1" x14ac:dyDescent="0.2"/>
    <row r="81" spans="5:5" s="480" customFormat="1" x14ac:dyDescent="0.2"/>
    <row r="82" spans="5:5" s="480" customFormat="1" x14ac:dyDescent="0.2"/>
    <row r="83" spans="5:5" s="480" customFormat="1" x14ac:dyDescent="0.2"/>
    <row r="84" spans="5:5" s="480" customFormat="1" x14ac:dyDescent="0.2"/>
    <row r="85" spans="5:5" s="480" customFormat="1" x14ac:dyDescent="0.2"/>
    <row r="86" spans="5:5" s="480" customFormat="1" x14ac:dyDescent="0.2"/>
    <row r="87" spans="5:5" s="480" customFormat="1" x14ac:dyDescent="0.2"/>
    <row r="88" spans="5:5" s="480" customFormat="1" x14ac:dyDescent="0.2"/>
    <row r="89" spans="5:5" s="480" customFormat="1" x14ac:dyDescent="0.2"/>
    <row r="90" spans="5:5" s="480" customFormat="1" x14ac:dyDescent="0.2"/>
    <row r="91" spans="5:5" s="480" customFormat="1" x14ac:dyDescent="0.2"/>
    <row r="92" spans="5:5" s="480" customFormat="1" x14ac:dyDescent="0.2"/>
    <row r="93" spans="5:5" s="480" customFormat="1" x14ac:dyDescent="0.2">
      <c r="E93" s="477"/>
    </row>
    <row r="94" spans="5:5" s="480" customFormat="1" x14ac:dyDescent="0.2">
      <c r="E94" s="477"/>
    </row>
    <row r="95" spans="5:5" s="480" customFormat="1" x14ac:dyDescent="0.2">
      <c r="E95" s="477"/>
    </row>
    <row r="96" spans="5:5" s="480" customFormat="1" x14ac:dyDescent="0.2">
      <c r="E96" s="477"/>
    </row>
    <row r="97" spans="5:5" s="480" customFormat="1" x14ac:dyDescent="0.2">
      <c r="E97" s="477"/>
    </row>
    <row r="98" spans="5:5" s="480" customFormat="1" x14ac:dyDescent="0.2">
      <c r="E98" s="477"/>
    </row>
    <row r="99" spans="5:5" s="480" customFormat="1" x14ac:dyDescent="0.2">
      <c r="E99" s="477"/>
    </row>
    <row r="100" spans="5:5" s="480" customFormat="1" x14ac:dyDescent="0.2">
      <c r="E100" s="477"/>
    </row>
    <row r="101" spans="5:5" s="480" customFormat="1" x14ac:dyDescent="0.2">
      <c r="E101" s="477"/>
    </row>
    <row r="102" spans="5:5" s="480" customFormat="1" x14ac:dyDescent="0.2">
      <c r="E102" s="477"/>
    </row>
    <row r="103" spans="5:5" s="480" customFormat="1" x14ac:dyDescent="0.2">
      <c r="E103" s="477"/>
    </row>
    <row r="104" spans="5:5" s="480" customFormat="1" x14ac:dyDescent="0.2">
      <c r="E104" s="477"/>
    </row>
    <row r="105" spans="5:5" s="480" customFormat="1" x14ac:dyDescent="0.2">
      <c r="E105" s="477"/>
    </row>
    <row r="106" spans="5:5" s="480" customFormat="1" x14ac:dyDescent="0.2">
      <c r="E106" s="477"/>
    </row>
    <row r="107" spans="5:5" s="480" customFormat="1" x14ac:dyDescent="0.2">
      <c r="E107" s="477"/>
    </row>
    <row r="108" spans="5:5" s="480" customFormat="1" x14ac:dyDescent="0.2">
      <c r="E108" s="477"/>
    </row>
    <row r="109" spans="5:5" s="480" customFormat="1" x14ac:dyDescent="0.2">
      <c r="E109" s="477"/>
    </row>
    <row r="110" spans="5:5" s="480" customFormat="1" x14ac:dyDescent="0.2">
      <c r="E110" s="477"/>
    </row>
    <row r="111" spans="5:5" s="480" customFormat="1" x14ac:dyDescent="0.2">
      <c r="E111" s="477"/>
    </row>
    <row r="112" spans="5:5" s="480" customFormat="1" x14ac:dyDescent="0.2">
      <c r="E112" s="477"/>
    </row>
    <row r="113" spans="5:9" s="480" customFormat="1" x14ac:dyDescent="0.2">
      <c r="E113" s="477"/>
    </row>
    <row r="114" spans="5:9" s="480" customFormat="1" x14ac:dyDescent="0.2">
      <c r="E114" s="477"/>
    </row>
    <row r="115" spans="5:9" s="480" customFormat="1" x14ac:dyDescent="0.2">
      <c r="E115" s="477"/>
    </row>
    <row r="116" spans="5:9" s="480" customFormat="1" x14ac:dyDescent="0.2">
      <c r="E116" s="477"/>
    </row>
    <row r="117" spans="5:9" s="480" customFormat="1" x14ac:dyDescent="0.2">
      <c r="E117" s="477"/>
    </row>
    <row r="118" spans="5:9" s="480" customFormat="1" x14ac:dyDescent="0.2">
      <c r="E118" s="477"/>
    </row>
    <row r="119" spans="5:9" s="480" customFormat="1" x14ac:dyDescent="0.2">
      <c r="E119" s="477"/>
    </row>
    <row r="120" spans="5:9" s="480" customFormat="1" x14ac:dyDescent="0.2">
      <c r="E120" s="477"/>
    </row>
    <row r="121" spans="5:9" s="480" customFormat="1" x14ac:dyDescent="0.2">
      <c r="E121" s="477"/>
    </row>
    <row r="122" spans="5:9" s="480" customFormat="1" x14ac:dyDescent="0.2">
      <c r="E122" s="477"/>
      <c r="G122" s="477"/>
      <c r="I122" s="477"/>
    </row>
    <row r="123" spans="5:9" s="477" customFormat="1" x14ac:dyDescent="0.2">
      <c r="H123" s="480"/>
    </row>
    <row r="124" spans="5:9" s="477" customFormat="1" x14ac:dyDescent="0.2"/>
    <row r="125" spans="5:9" s="477" customFormat="1" x14ac:dyDescent="0.2"/>
    <row r="126" spans="5:9" s="477" customFormat="1" x14ac:dyDescent="0.2"/>
    <row r="127" spans="5:9" s="477" customFormat="1" x14ac:dyDescent="0.2"/>
    <row r="128" spans="5:9" s="477" customFormat="1" x14ac:dyDescent="0.2"/>
    <row r="129" s="477" customFormat="1" x14ac:dyDescent="0.2"/>
    <row r="130" s="477" customFormat="1" x14ac:dyDescent="0.2"/>
    <row r="131" s="477" customFormat="1" x14ac:dyDescent="0.2"/>
    <row r="132" s="477" customFormat="1" x14ac:dyDescent="0.2"/>
    <row r="133" s="477" customFormat="1" x14ac:dyDescent="0.2"/>
    <row r="134" s="477" customFormat="1" x14ac:dyDescent="0.2"/>
    <row r="135" s="477" customFormat="1" x14ac:dyDescent="0.2"/>
    <row r="136" s="477" customFormat="1" x14ac:dyDescent="0.2"/>
    <row r="137" s="477" customFormat="1" x14ac:dyDescent="0.2"/>
    <row r="138" s="477" customFormat="1" x14ac:dyDescent="0.2"/>
    <row r="139" s="477" customFormat="1" x14ac:dyDescent="0.2"/>
    <row r="140" s="477" customFormat="1" x14ac:dyDescent="0.2"/>
    <row r="141" s="477" customFormat="1" x14ac:dyDescent="0.2"/>
    <row r="142" s="477" customFormat="1" x14ac:dyDescent="0.2"/>
    <row r="143" s="477" customFormat="1" x14ac:dyDescent="0.2"/>
    <row r="144" s="477" customFormat="1" x14ac:dyDescent="0.2"/>
    <row r="145" s="477" customFormat="1" x14ac:dyDescent="0.2"/>
    <row r="146" s="477" customFormat="1" x14ac:dyDescent="0.2"/>
    <row r="147" s="477" customFormat="1" x14ac:dyDescent="0.2"/>
    <row r="148" s="477" customFormat="1" x14ac:dyDescent="0.2"/>
    <row r="149" s="477" customFormat="1" x14ac:dyDescent="0.2"/>
    <row r="150" s="477" customFormat="1" x14ac:dyDescent="0.2"/>
    <row r="151" s="477" customFormat="1" x14ac:dyDescent="0.2"/>
    <row r="152" s="477" customFormat="1" x14ac:dyDescent="0.2"/>
    <row r="153" s="477" customFormat="1" x14ac:dyDescent="0.2"/>
    <row r="154" s="477" customFormat="1" x14ac:dyDescent="0.2"/>
    <row r="155" s="477" customFormat="1" x14ac:dyDescent="0.2"/>
    <row r="156" s="477" customFormat="1" x14ac:dyDescent="0.2"/>
    <row r="157" s="477" customFormat="1" x14ac:dyDescent="0.2"/>
    <row r="158" s="477" customFormat="1" x14ac:dyDescent="0.2"/>
    <row r="159" s="477" customFormat="1" x14ac:dyDescent="0.2"/>
    <row r="160" s="477" customFormat="1" x14ac:dyDescent="0.2"/>
    <row r="161" spans="5:5" s="477" customFormat="1" x14ac:dyDescent="0.2"/>
    <row r="162" spans="5:5" s="477" customFormat="1" x14ac:dyDescent="0.2"/>
    <row r="163" spans="5:5" s="477" customFormat="1" x14ac:dyDescent="0.2"/>
    <row r="164" spans="5:5" s="477" customFormat="1" x14ac:dyDescent="0.2">
      <c r="E164" s="482"/>
    </row>
    <row r="165" spans="5:5" s="477" customFormat="1" x14ac:dyDescent="0.2">
      <c r="E165" s="482"/>
    </row>
    <row r="166" spans="5:5" s="477" customFormat="1" x14ac:dyDescent="0.2">
      <c r="E166" s="482"/>
    </row>
    <row r="167" spans="5:5" s="477" customFormat="1" x14ac:dyDescent="0.2">
      <c r="E167" s="482"/>
    </row>
    <row r="168" spans="5:5" s="477" customFormat="1" x14ac:dyDescent="0.2">
      <c r="E168" s="482"/>
    </row>
    <row r="169" spans="5:5" s="477" customFormat="1" x14ac:dyDescent="0.2">
      <c r="E169" s="482"/>
    </row>
    <row r="170" spans="5:5" s="477" customFormat="1" x14ac:dyDescent="0.2">
      <c r="E170" s="482"/>
    </row>
    <row r="171" spans="5:5" s="477" customFormat="1" x14ac:dyDescent="0.2">
      <c r="E171" s="482"/>
    </row>
    <row r="172" spans="5:5" s="477" customFormat="1" x14ac:dyDescent="0.2">
      <c r="E172" s="482"/>
    </row>
    <row r="173" spans="5:5" s="477" customFormat="1" x14ac:dyDescent="0.2">
      <c r="E173" s="482"/>
    </row>
    <row r="174" spans="5:5" s="477" customFormat="1" x14ac:dyDescent="0.2">
      <c r="E174" s="482"/>
    </row>
    <row r="175" spans="5:5" s="477" customFormat="1" x14ac:dyDescent="0.2">
      <c r="E175" s="482"/>
    </row>
    <row r="176" spans="5:5" s="477" customFormat="1" x14ac:dyDescent="0.2">
      <c r="E176" s="482"/>
    </row>
    <row r="177" spans="5:5" s="477" customFormat="1" x14ac:dyDescent="0.2">
      <c r="E177" s="482"/>
    </row>
    <row r="178" spans="5:5" s="477" customFormat="1" x14ac:dyDescent="0.2">
      <c r="E178" s="482"/>
    </row>
    <row r="179" spans="5:5" s="477" customFormat="1" x14ac:dyDescent="0.2">
      <c r="E179" s="482"/>
    </row>
    <row r="180" spans="5:5" s="477" customFormat="1" x14ac:dyDescent="0.2">
      <c r="E180" s="482"/>
    </row>
    <row r="181" spans="5:5" s="477" customFormat="1" x14ac:dyDescent="0.2">
      <c r="E181" s="482"/>
    </row>
    <row r="182" spans="5:5" s="477" customFormat="1" x14ac:dyDescent="0.2">
      <c r="E182" s="482"/>
    </row>
    <row r="183" spans="5:5" s="477" customFormat="1" x14ac:dyDescent="0.2">
      <c r="E183" s="482"/>
    </row>
    <row r="184" spans="5:5" s="477" customFormat="1" x14ac:dyDescent="0.2">
      <c r="E184" s="482"/>
    </row>
    <row r="185" spans="5:5" s="477" customFormat="1" x14ac:dyDescent="0.2">
      <c r="E185" s="482"/>
    </row>
    <row r="186" spans="5:5" s="477" customFormat="1" x14ac:dyDescent="0.2">
      <c r="E186" s="482"/>
    </row>
    <row r="187" spans="5:5" s="477" customFormat="1" x14ac:dyDescent="0.2">
      <c r="E187" s="482"/>
    </row>
    <row r="188" spans="5:5" s="477" customFormat="1" x14ac:dyDescent="0.2">
      <c r="E188" s="40"/>
    </row>
    <row r="189" spans="5:5" s="477" customFormat="1" x14ac:dyDescent="0.2">
      <c r="E189" s="40"/>
    </row>
    <row r="190" spans="5:5" s="477" customFormat="1" x14ac:dyDescent="0.2">
      <c r="E190" s="40"/>
    </row>
    <row r="191" spans="5:5" s="477" customFormat="1" x14ac:dyDescent="0.2">
      <c r="E191" s="40"/>
    </row>
    <row r="192" spans="5:5" s="477" customFormat="1" x14ac:dyDescent="0.2">
      <c r="E192" s="40"/>
    </row>
    <row r="193" spans="5:5" s="477" customFormat="1" x14ac:dyDescent="0.2">
      <c r="E193" s="40"/>
    </row>
    <row r="194" spans="5:5" s="477" customFormat="1" x14ac:dyDescent="0.2">
      <c r="E194" s="40"/>
    </row>
    <row r="195" spans="5:5" s="477" customFormat="1" x14ac:dyDescent="0.2">
      <c r="E195" s="40"/>
    </row>
    <row r="196" spans="5:5" s="477" customFormat="1" x14ac:dyDescent="0.2">
      <c r="E196" s="40"/>
    </row>
    <row r="197" spans="5:5" s="477" customFormat="1" x14ac:dyDescent="0.2">
      <c r="E197" s="40"/>
    </row>
    <row r="198" spans="5:5" s="477" customFormat="1" x14ac:dyDescent="0.2">
      <c r="E198" s="40"/>
    </row>
    <row r="199" spans="5:5" s="477" customFormat="1" x14ac:dyDescent="0.2">
      <c r="E199" s="40"/>
    </row>
    <row r="200" spans="5:5" s="477" customFormat="1" x14ac:dyDescent="0.2">
      <c r="E200" s="40"/>
    </row>
    <row r="201" spans="5:5" s="477" customFormat="1" x14ac:dyDescent="0.2">
      <c r="E201" s="40"/>
    </row>
    <row r="202" spans="5:5" s="477" customFormat="1" x14ac:dyDescent="0.2">
      <c r="E202" s="40"/>
    </row>
    <row r="203" spans="5:5" s="477" customFormat="1" x14ac:dyDescent="0.2">
      <c r="E203" s="40"/>
    </row>
    <row r="204" spans="5:5" s="477" customFormat="1" x14ac:dyDescent="0.2">
      <c r="E204" s="40"/>
    </row>
    <row r="205" spans="5:5" s="477" customFormat="1" x14ac:dyDescent="0.2">
      <c r="E205" s="40"/>
    </row>
    <row r="206" spans="5:5" s="477" customFormat="1" x14ac:dyDescent="0.2">
      <c r="E206" s="40"/>
    </row>
    <row r="207" spans="5:5" s="477" customFormat="1" x14ac:dyDescent="0.2">
      <c r="E207" s="40"/>
    </row>
    <row r="208" spans="5:5" s="477" customFormat="1" x14ac:dyDescent="0.2">
      <c r="E208" s="40"/>
    </row>
    <row r="209" spans="5:5" s="477" customFormat="1" x14ac:dyDescent="0.2">
      <c r="E209" s="40"/>
    </row>
    <row r="210" spans="5:5" s="477" customFormat="1" x14ac:dyDescent="0.2">
      <c r="E210" s="40"/>
    </row>
    <row r="211" spans="5:5" s="477" customFormat="1" x14ac:dyDescent="0.2">
      <c r="E211" s="40"/>
    </row>
    <row r="212" spans="5:5" s="477" customFormat="1" x14ac:dyDescent="0.2">
      <c r="E212" s="40"/>
    </row>
    <row r="213" spans="5:5" s="477" customFormat="1" x14ac:dyDescent="0.2">
      <c r="E213" s="40"/>
    </row>
    <row r="214" spans="5:5" s="477" customFormat="1" x14ac:dyDescent="0.2">
      <c r="E214" s="40"/>
    </row>
    <row r="215" spans="5:5" s="477" customFormat="1" x14ac:dyDescent="0.2">
      <c r="E215" s="40"/>
    </row>
    <row r="216" spans="5:5" s="477" customFormat="1" x14ac:dyDescent="0.2">
      <c r="E216" s="40"/>
    </row>
    <row r="217" spans="5:5" s="477" customFormat="1" x14ac:dyDescent="0.2">
      <c r="E217" s="40"/>
    </row>
    <row r="218" spans="5:5" s="477" customFormat="1" x14ac:dyDescent="0.2">
      <c r="E218" s="40"/>
    </row>
    <row r="219" spans="5:5" s="477" customFormat="1" x14ac:dyDescent="0.2">
      <c r="E219" s="40"/>
    </row>
    <row r="220" spans="5:5" s="477" customFormat="1" x14ac:dyDescent="0.2">
      <c r="E220" s="40"/>
    </row>
    <row r="221" spans="5:5" s="477" customFormat="1" x14ac:dyDescent="0.2">
      <c r="E221" s="40"/>
    </row>
    <row r="222" spans="5:5" s="477" customFormat="1" x14ac:dyDescent="0.2">
      <c r="E222" s="40"/>
    </row>
    <row r="223" spans="5:5" s="477" customFormat="1" x14ac:dyDescent="0.2">
      <c r="E223" s="40"/>
    </row>
    <row r="224" spans="5:5" s="477" customFormat="1" x14ac:dyDescent="0.2">
      <c r="E224" s="40"/>
    </row>
    <row r="225" spans="5:5" s="477" customFormat="1" x14ac:dyDescent="0.2">
      <c r="E225" s="40"/>
    </row>
    <row r="226" spans="5:5" s="477" customFormat="1" x14ac:dyDescent="0.2">
      <c r="E226" s="40"/>
    </row>
    <row r="227" spans="5:5" s="477" customFormat="1" x14ac:dyDescent="0.2">
      <c r="E227" s="40"/>
    </row>
    <row r="228" spans="5:5" s="477" customFormat="1" x14ac:dyDescent="0.2">
      <c r="E228" s="40"/>
    </row>
    <row r="229" spans="5:5" s="477" customFormat="1" x14ac:dyDescent="0.2">
      <c r="E229" s="40"/>
    </row>
    <row r="230" spans="5:5" s="477" customFormat="1" x14ac:dyDescent="0.2">
      <c r="E230" s="40"/>
    </row>
    <row r="231" spans="5:5" s="477" customFormat="1" x14ac:dyDescent="0.2">
      <c r="E231" s="40"/>
    </row>
    <row r="232" spans="5:5" s="477" customFormat="1" x14ac:dyDescent="0.2">
      <c r="E232" s="40"/>
    </row>
    <row r="233" spans="5:5" s="477" customFormat="1" x14ac:dyDescent="0.2">
      <c r="E233" s="40"/>
    </row>
    <row r="234" spans="5:5" s="477" customFormat="1" x14ac:dyDescent="0.2">
      <c r="E234" s="40"/>
    </row>
    <row r="235" spans="5:5" s="477" customFormat="1" x14ac:dyDescent="0.2">
      <c r="E235" s="40"/>
    </row>
    <row r="236" spans="5:5" s="477" customFormat="1" x14ac:dyDescent="0.2">
      <c r="E236" s="40"/>
    </row>
    <row r="237" spans="5:5" s="477" customFormat="1" x14ac:dyDescent="0.2">
      <c r="E237" s="40"/>
    </row>
    <row r="238" spans="5:5" s="477" customFormat="1" x14ac:dyDescent="0.2">
      <c r="E238" s="40"/>
    </row>
    <row r="239" spans="5:5" s="477" customFormat="1" x14ac:dyDescent="0.2">
      <c r="E239" s="40"/>
    </row>
    <row r="240" spans="5:5" s="477" customFormat="1" x14ac:dyDescent="0.2">
      <c r="E240" s="40"/>
    </row>
    <row r="241" spans="5:5" s="477" customFormat="1" x14ac:dyDescent="0.2">
      <c r="E241" s="40"/>
    </row>
    <row r="242" spans="5:5" s="477" customFormat="1" x14ac:dyDescent="0.2">
      <c r="E242" s="40"/>
    </row>
    <row r="243" spans="5:5" s="477" customFormat="1" x14ac:dyDescent="0.2">
      <c r="E243" s="40"/>
    </row>
    <row r="244" spans="5:5" s="477" customFormat="1" x14ac:dyDescent="0.2">
      <c r="E244" s="40"/>
    </row>
    <row r="245" spans="5:5" s="477" customFormat="1" x14ac:dyDescent="0.2">
      <c r="E245" s="40"/>
    </row>
    <row r="246" spans="5:5" s="477" customFormat="1" x14ac:dyDescent="0.2">
      <c r="E246" s="40"/>
    </row>
    <row r="247" spans="5:5" s="477" customFormat="1" x14ac:dyDescent="0.2">
      <c r="E247" s="40"/>
    </row>
    <row r="248" spans="5:5" s="477" customFormat="1" x14ac:dyDescent="0.2">
      <c r="E248" s="40"/>
    </row>
    <row r="249" spans="5:5" s="477" customFormat="1" x14ac:dyDescent="0.2">
      <c r="E249" s="40"/>
    </row>
    <row r="250" spans="5:5" s="477" customFormat="1" x14ac:dyDescent="0.2">
      <c r="E250" s="40"/>
    </row>
    <row r="251" spans="5:5" s="477" customFormat="1" x14ac:dyDescent="0.2">
      <c r="E251" s="40"/>
    </row>
    <row r="252" spans="5:5" s="477" customFormat="1" x14ac:dyDescent="0.2">
      <c r="E252" s="40"/>
    </row>
    <row r="253" spans="5:5" s="477" customFormat="1" x14ac:dyDescent="0.2">
      <c r="E253" s="40"/>
    </row>
    <row r="254" spans="5:5" s="477" customFormat="1" x14ac:dyDescent="0.2">
      <c r="E254" s="40"/>
    </row>
    <row r="255" spans="5:5" s="477" customFormat="1" x14ac:dyDescent="0.2">
      <c r="E255" s="40"/>
    </row>
    <row r="256" spans="5:5" s="477" customFormat="1" x14ac:dyDescent="0.2">
      <c r="E256" s="40"/>
    </row>
    <row r="257" spans="5:5" s="477" customFormat="1" x14ac:dyDescent="0.2">
      <c r="E257" s="41"/>
    </row>
    <row r="258" spans="5:5" s="477" customFormat="1" x14ac:dyDescent="0.2">
      <c r="E258" s="41"/>
    </row>
    <row r="259" spans="5:5" s="477" customFormat="1" x14ac:dyDescent="0.2">
      <c r="E259" s="41"/>
    </row>
    <row r="260" spans="5:5" s="477" customFormat="1" x14ac:dyDescent="0.2">
      <c r="E260" s="41"/>
    </row>
    <row r="261" spans="5:5" s="477" customFormat="1" x14ac:dyDescent="0.2">
      <c r="E261" s="41"/>
    </row>
    <row r="262" spans="5:5" s="477" customFormat="1" x14ac:dyDescent="0.2">
      <c r="E262" s="41"/>
    </row>
    <row r="263" spans="5:5" s="477" customFormat="1" x14ac:dyDescent="0.2">
      <c r="E263" s="41"/>
    </row>
    <row r="264" spans="5:5" s="477" customFormat="1" x14ac:dyDescent="0.2">
      <c r="E264" s="41"/>
    </row>
    <row r="265" spans="5:5" s="477" customFormat="1" x14ac:dyDescent="0.2">
      <c r="E265" s="41"/>
    </row>
    <row r="266" spans="5:5" s="477" customFormat="1" x14ac:dyDescent="0.2">
      <c r="E266" s="41"/>
    </row>
    <row r="267" spans="5:5" s="477" customFormat="1" x14ac:dyDescent="0.2">
      <c r="E267" s="41"/>
    </row>
    <row r="268" spans="5:5" s="477" customFormat="1" x14ac:dyDescent="0.2">
      <c r="E268" s="41"/>
    </row>
    <row r="269" spans="5:5" s="477" customFormat="1" x14ac:dyDescent="0.2">
      <c r="E269" s="41"/>
    </row>
    <row r="270" spans="5:5" s="477" customFormat="1" x14ac:dyDescent="0.2">
      <c r="E270" s="41"/>
    </row>
    <row r="271" spans="5:5" s="477" customFormat="1" x14ac:dyDescent="0.2">
      <c r="E271" s="41"/>
    </row>
    <row r="272" spans="5:5" s="477" customFormat="1" x14ac:dyDescent="0.2">
      <c r="E272" s="41"/>
    </row>
    <row r="273" spans="4:5" s="477" customFormat="1" x14ac:dyDescent="0.2">
      <c r="E273" s="41"/>
    </row>
    <row r="274" spans="4:5" s="477" customFormat="1" x14ac:dyDescent="0.2">
      <c r="E274" s="41"/>
    </row>
    <row r="275" spans="4:5" s="477" customFormat="1" x14ac:dyDescent="0.2">
      <c r="E275" s="41"/>
    </row>
    <row r="276" spans="4:5" s="477" customFormat="1" x14ac:dyDescent="0.2">
      <c r="E276" s="41"/>
    </row>
    <row r="277" spans="4:5" s="477" customFormat="1" x14ac:dyDescent="0.2">
      <c r="E277" s="41"/>
    </row>
    <row r="278" spans="4:5" s="477" customFormat="1" x14ac:dyDescent="0.2">
      <c r="D278" s="40"/>
      <c r="E278" s="41"/>
    </row>
    <row r="279" spans="4:5" s="477" customFormat="1" x14ac:dyDescent="0.2">
      <c r="D279" s="40"/>
      <c r="E279" s="41"/>
    </row>
    <row r="280" spans="4:5" s="477" customFormat="1" x14ac:dyDescent="0.2">
      <c r="D280" s="40"/>
      <c r="E280" s="41"/>
    </row>
    <row r="281" spans="4:5" s="477" customFormat="1" x14ac:dyDescent="0.2">
      <c r="D281" s="40"/>
      <c r="E281" s="41"/>
    </row>
    <row r="282" spans="4:5" s="477" customFormat="1" x14ac:dyDescent="0.2">
      <c r="D282" s="40"/>
      <c r="E282" s="41"/>
    </row>
    <row r="283" spans="4:5" s="477" customFormat="1" x14ac:dyDescent="0.2">
      <c r="D283" s="40"/>
      <c r="E283" s="41"/>
    </row>
    <row r="284" spans="4:5" s="477" customFormat="1" x14ac:dyDescent="0.2">
      <c r="D284" s="40"/>
      <c r="E284" s="41"/>
    </row>
    <row r="285" spans="4:5" s="477" customFormat="1" x14ac:dyDescent="0.2">
      <c r="D285" s="40"/>
      <c r="E285" s="41"/>
    </row>
    <row r="286" spans="4:5" s="477" customFormat="1" x14ac:dyDescent="0.2">
      <c r="D286" s="40"/>
      <c r="E286" s="41"/>
    </row>
    <row r="287" spans="4:5" s="477" customFormat="1" x14ac:dyDescent="0.2">
      <c r="D287" s="40"/>
      <c r="E287" s="41"/>
    </row>
    <row r="288" spans="4:5" s="477" customFormat="1" x14ac:dyDescent="0.2">
      <c r="D288" s="40"/>
      <c r="E288" s="41"/>
    </row>
    <row r="289" spans="4:5" s="477" customFormat="1" x14ac:dyDescent="0.2">
      <c r="D289" s="40"/>
      <c r="E289" s="41"/>
    </row>
    <row r="290" spans="4:5" s="477" customFormat="1" x14ac:dyDescent="0.2">
      <c r="D290" s="40"/>
      <c r="E290" s="41"/>
    </row>
    <row r="291" spans="4:5" s="477" customFormat="1" x14ac:dyDescent="0.2">
      <c r="D291" s="40"/>
      <c r="E291" s="41"/>
    </row>
    <row r="292" spans="4:5" s="477" customFormat="1" x14ac:dyDescent="0.2">
      <c r="D292" s="40"/>
      <c r="E292" s="41"/>
    </row>
    <row r="293" spans="4:5" s="477" customFormat="1" x14ac:dyDescent="0.2">
      <c r="D293" s="40"/>
      <c r="E293" s="41"/>
    </row>
    <row r="294" spans="4:5" s="477" customFormat="1" x14ac:dyDescent="0.2">
      <c r="D294" s="40"/>
      <c r="E294" s="41"/>
    </row>
    <row r="295" spans="4:5" s="477" customFormat="1" x14ac:dyDescent="0.2">
      <c r="D295" s="40"/>
      <c r="E295" s="41"/>
    </row>
    <row r="296" spans="4:5" s="477" customFormat="1" x14ac:dyDescent="0.2">
      <c r="D296" s="40"/>
      <c r="E296" s="41"/>
    </row>
    <row r="297" spans="4:5" s="477" customFormat="1" x14ac:dyDescent="0.2">
      <c r="D297" s="40"/>
      <c r="E297" s="41"/>
    </row>
    <row r="298" spans="4:5" s="477" customFormat="1" x14ac:dyDescent="0.2">
      <c r="D298" s="40"/>
      <c r="E298" s="41"/>
    </row>
    <row r="299" spans="4:5" s="477" customFormat="1" x14ac:dyDescent="0.2">
      <c r="D299" s="40"/>
      <c r="E299" s="41"/>
    </row>
    <row r="300" spans="4:5" s="477" customFormat="1" x14ac:dyDescent="0.2">
      <c r="D300" s="40"/>
      <c r="E300" s="41"/>
    </row>
    <row r="301" spans="4:5" s="477" customFormat="1" x14ac:dyDescent="0.2">
      <c r="D301" s="40"/>
      <c r="E301" s="41"/>
    </row>
    <row r="302" spans="4:5" s="477" customFormat="1" x14ac:dyDescent="0.2">
      <c r="D302" s="40"/>
      <c r="E302" s="41"/>
    </row>
    <row r="303" spans="4:5" s="477" customFormat="1" x14ac:dyDescent="0.2">
      <c r="D303" s="40"/>
      <c r="E303" s="41"/>
    </row>
    <row r="304" spans="4:5" s="477" customFormat="1" x14ac:dyDescent="0.2">
      <c r="D304" s="40"/>
      <c r="E304" s="41"/>
    </row>
    <row r="305" spans="4:5" s="477" customFormat="1" x14ac:dyDescent="0.2">
      <c r="D305" s="40"/>
      <c r="E305" s="41"/>
    </row>
    <row r="306" spans="4:5" s="477" customFormat="1" x14ac:dyDescent="0.2">
      <c r="D306" s="40"/>
      <c r="E306" s="41"/>
    </row>
    <row r="307" spans="4:5" s="477" customFormat="1" x14ac:dyDescent="0.2">
      <c r="D307" s="40"/>
      <c r="E307" s="40"/>
    </row>
    <row r="308" spans="4:5" s="477" customFormat="1" x14ac:dyDescent="0.2">
      <c r="D308" s="40"/>
      <c r="E308" s="40"/>
    </row>
    <row r="309" spans="4:5" s="477" customFormat="1" x14ac:dyDescent="0.2">
      <c r="D309" s="40"/>
      <c r="E309" s="40"/>
    </row>
    <row r="310" spans="4:5" s="477" customFormat="1" x14ac:dyDescent="0.2">
      <c r="D310" s="40"/>
      <c r="E310" s="40"/>
    </row>
    <row r="311" spans="4:5" s="477" customFormat="1" x14ac:dyDescent="0.2">
      <c r="D311" s="40"/>
      <c r="E311" s="40"/>
    </row>
    <row r="312" spans="4:5" s="477" customFormat="1" x14ac:dyDescent="0.2">
      <c r="D312" s="40"/>
      <c r="E312" s="40"/>
    </row>
    <row r="313" spans="4:5" s="477" customFormat="1" x14ac:dyDescent="0.2">
      <c r="D313" s="40"/>
      <c r="E313" s="40"/>
    </row>
    <row r="314" spans="4:5" s="477" customFormat="1" x14ac:dyDescent="0.2">
      <c r="D314" s="40"/>
      <c r="E314" s="40"/>
    </row>
    <row r="315" spans="4:5" s="477" customFormat="1" x14ac:dyDescent="0.2">
      <c r="D315" s="40"/>
      <c r="E315" s="40"/>
    </row>
    <row r="316" spans="4:5" s="477" customFormat="1" x14ac:dyDescent="0.2">
      <c r="D316" s="40"/>
      <c r="E316" s="40"/>
    </row>
    <row r="317" spans="4:5" s="477" customFormat="1" x14ac:dyDescent="0.2">
      <c r="D317" s="40"/>
      <c r="E317" s="40"/>
    </row>
    <row r="318" spans="4:5" s="477" customFormat="1" x14ac:dyDescent="0.2">
      <c r="D318" s="40"/>
      <c r="E318" s="40"/>
    </row>
    <row r="319" spans="4:5" s="477" customFormat="1" x14ac:dyDescent="0.2">
      <c r="D319" s="40"/>
      <c r="E319" s="40"/>
    </row>
    <row r="320" spans="4:5" s="477" customFormat="1" x14ac:dyDescent="0.2">
      <c r="D320" s="40"/>
      <c r="E320" s="40"/>
    </row>
    <row r="321" spans="4:5" s="477" customFormat="1" x14ac:dyDescent="0.2">
      <c r="D321" s="40"/>
      <c r="E321" s="40"/>
    </row>
    <row r="322" spans="4:5" s="477" customFormat="1" x14ac:dyDescent="0.2">
      <c r="D322" s="40"/>
      <c r="E322" s="40"/>
    </row>
    <row r="323" spans="4:5" s="477" customFormat="1" x14ac:dyDescent="0.2">
      <c r="D323" s="40"/>
      <c r="E323" s="41"/>
    </row>
    <row r="324" spans="4:5" s="477" customFormat="1" x14ac:dyDescent="0.2">
      <c r="D324" s="40"/>
      <c r="E324" s="41"/>
    </row>
    <row r="325" spans="4:5" s="477" customFormat="1" x14ac:dyDescent="0.2">
      <c r="D325" s="40"/>
      <c r="E325" s="41"/>
    </row>
    <row r="326" spans="4:5" s="477" customFormat="1" x14ac:dyDescent="0.2">
      <c r="D326" s="40"/>
      <c r="E326" s="41"/>
    </row>
    <row r="327" spans="4:5" s="477" customFormat="1" x14ac:dyDescent="0.2">
      <c r="D327" s="40"/>
      <c r="E327" s="41"/>
    </row>
    <row r="328" spans="4:5" s="477" customFormat="1" x14ac:dyDescent="0.2">
      <c r="D328" s="40"/>
      <c r="E328" s="41"/>
    </row>
    <row r="329" spans="4:5" s="477" customFormat="1" x14ac:dyDescent="0.2">
      <c r="D329" s="40"/>
      <c r="E329" s="41"/>
    </row>
    <row r="330" spans="4:5" s="477" customFormat="1" x14ac:dyDescent="0.2">
      <c r="D330" s="40"/>
      <c r="E330" s="41"/>
    </row>
    <row r="331" spans="4:5" s="477" customFormat="1" x14ac:dyDescent="0.2">
      <c r="D331" s="40"/>
      <c r="E331" s="41"/>
    </row>
    <row r="332" spans="4:5" s="477" customFormat="1" x14ac:dyDescent="0.2">
      <c r="D332" s="40"/>
      <c r="E332" s="41"/>
    </row>
    <row r="333" spans="4:5" s="477" customFormat="1" x14ac:dyDescent="0.2">
      <c r="D333" s="40"/>
      <c r="E333" s="41"/>
    </row>
    <row r="334" spans="4:5" s="477" customFormat="1" x14ac:dyDescent="0.2">
      <c r="D334" s="40"/>
      <c r="E334" s="41"/>
    </row>
    <row r="335" spans="4:5" s="477" customFormat="1" x14ac:dyDescent="0.2">
      <c r="D335" s="40"/>
      <c r="E335" s="41"/>
    </row>
    <row r="336" spans="4:5" s="477" customFormat="1" x14ac:dyDescent="0.2">
      <c r="D336" s="40"/>
      <c r="E336" s="41"/>
    </row>
    <row r="337" spans="4:5" s="477" customFormat="1" x14ac:dyDescent="0.2">
      <c r="D337" s="40"/>
      <c r="E337" s="41"/>
    </row>
    <row r="338" spans="4:5" s="477" customFormat="1" x14ac:dyDescent="0.2">
      <c r="D338" s="40"/>
      <c r="E338" s="41"/>
    </row>
    <row r="339" spans="4:5" s="477" customFormat="1" x14ac:dyDescent="0.2">
      <c r="D339" s="40"/>
      <c r="E339" s="41"/>
    </row>
    <row r="340" spans="4:5" s="477" customFormat="1" x14ac:dyDescent="0.2">
      <c r="D340" s="40"/>
      <c r="E340" s="41"/>
    </row>
    <row r="341" spans="4:5" s="477" customFormat="1" x14ac:dyDescent="0.2">
      <c r="D341" s="40"/>
      <c r="E341" s="41"/>
    </row>
    <row r="342" spans="4:5" s="477" customFormat="1" x14ac:dyDescent="0.2">
      <c r="D342" s="40"/>
      <c r="E342" s="41"/>
    </row>
    <row r="343" spans="4:5" s="477" customFormat="1" x14ac:dyDescent="0.2">
      <c r="D343" s="40"/>
      <c r="E343" s="41"/>
    </row>
    <row r="344" spans="4:5" s="477" customFormat="1" x14ac:dyDescent="0.2">
      <c r="D344" s="40"/>
      <c r="E344" s="41"/>
    </row>
    <row r="345" spans="4:5" s="477" customFormat="1" x14ac:dyDescent="0.2">
      <c r="D345" s="40"/>
      <c r="E345" s="41"/>
    </row>
    <row r="346" spans="4:5" s="477" customFormat="1" x14ac:dyDescent="0.2">
      <c r="D346" s="40"/>
      <c r="E346" s="41"/>
    </row>
    <row r="347" spans="4:5" s="477" customFormat="1" x14ac:dyDescent="0.2">
      <c r="D347" s="40"/>
      <c r="E347" s="41"/>
    </row>
    <row r="348" spans="4:5" s="477" customFormat="1" x14ac:dyDescent="0.2">
      <c r="D348" s="40"/>
      <c r="E348" s="41"/>
    </row>
    <row r="349" spans="4:5" s="477" customFormat="1" x14ac:dyDescent="0.2">
      <c r="D349" s="40"/>
      <c r="E349" s="41"/>
    </row>
    <row r="350" spans="4:5" s="477" customFormat="1" x14ac:dyDescent="0.2">
      <c r="D350" s="40"/>
      <c r="E350" s="41"/>
    </row>
    <row r="351" spans="4:5" s="477" customFormat="1" x14ac:dyDescent="0.2">
      <c r="D351" s="40"/>
      <c r="E351" s="41"/>
    </row>
    <row r="352" spans="4:5" s="477" customFormat="1" x14ac:dyDescent="0.2">
      <c r="D352" s="40"/>
      <c r="E352" s="41"/>
    </row>
    <row r="353" spans="4:5" s="477" customFormat="1" x14ac:dyDescent="0.2">
      <c r="D353" s="40"/>
      <c r="E353" s="41"/>
    </row>
    <row r="354" spans="4:5" s="477" customFormat="1" x14ac:dyDescent="0.2">
      <c r="D354" s="40"/>
      <c r="E354" s="41"/>
    </row>
    <row r="355" spans="4:5" s="477" customFormat="1" x14ac:dyDescent="0.2">
      <c r="D355" s="40"/>
      <c r="E355" s="41"/>
    </row>
    <row r="356" spans="4:5" s="477" customFormat="1" x14ac:dyDescent="0.2">
      <c r="D356" s="40"/>
      <c r="E356" s="41"/>
    </row>
    <row r="357" spans="4:5" s="477" customFormat="1" x14ac:dyDescent="0.2">
      <c r="D357" s="40"/>
      <c r="E357" s="41"/>
    </row>
    <row r="358" spans="4:5" s="477" customFormat="1" x14ac:dyDescent="0.2">
      <c r="D358" s="40"/>
      <c r="E358" s="41"/>
    </row>
    <row r="359" spans="4:5" s="477" customFormat="1" x14ac:dyDescent="0.2">
      <c r="D359" s="40"/>
      <c r="E359" s="41"/>
    </row>
    <row r="360" spans="4:5" s="477" customFormat="1" x14ac:dyDescent="0.2">
      <c r="D360" s="40"/>
      <c r="E360" s="41"/>
    </row>
    <row r="361" spans="4:5" s="477" customFormat="1" x14ac:dyDescent="0.2">
      <c r="D361" s="40"/>
      <c r="E361" s="41"/>
    </row>
    <row r="362" spans="4:5" s="477" customFormat="1" x14ac:dyDescent="0.2">
      <c r="D362" s="40"/>
      <c r="E362" s="41"/>
    </row>
    <row r="363" spans="4:5" s="477" customFormat="1" x14ac:dyDescent="0.2">
      <c r="D363" s="40"/>
      <c r="E363" s="41"/>
    </row>
    <row r="364" spans="4:5" s="477" customFormat="1" x14ac:dyDescent="0.2">
      <c r="D364" s="40"/>
      <c r="E364" s="41"/>
    </row>
    <row r="365" spans="4:5" s="477" customFormat="1" x14ac:dyDescent="0.2">
      <c r="D365" s="40"/>
      <c r="E365" s="41"/>
    </row>
    <row r="366" spans="4:5" s="477" customFormat="1" x14ac:dyDescent="0.2">
      <c r="D366" s="40"/>
      <c r="E366" s="41"/>
    </row>
    <row r="367" spans="4:5" s="477" customFormat="1" x14ac:dyDescent="0.2">
      <c r="D367" s="40"/>
      <c r="E367" s="41"/>
    </row>
    <row r="368" spans="4:5" s="477" customFormat="1" x14ac:dyDescent="0.2">
      <c r="D368" s="40"/>
      <c r="E368" s="41"/>
    </row>
    <row r="369" spans="4:9" s="477" customFormat="1" x14ac:dyDescent="0.2">
      <c r="D369" s="40"/>
      <c r="E369" s="41"/>
    </row>
    <row r="370" spans="4:9" s="477" customFormat="1" x14ac:dyDescent="0.2">
      <c r="D370" s="40"/>
      <c r="E370" s="41"/>
      <c r="G370" s="482"/>
      <c r="I370" s="482"/>
    </row>
    <row r="371" spans="4:9" s="482" customFormat="1" x14ac:dyDescent="0.2">
      <c r="D371" s="40"/>
      <c r="E371" s="41"/>
      <c r="H371" s="477"/>
    </row>
    <row r="372" spans="4:9" s="482" customFormat="1" x14ac:dyDescent="0.2">
      <c r="D372" s="40"/>
      <c r="E372" s="41"/>
    </row>
    <row r="373" spans="4:9" s="482" customFormat="1" x14ac:dyDescent="0.2">
      <c r="D373" s="40"/>
      <c r="E373" s="41"/>
    </row>
    <row r="374" spans="4:9" s="482" customFormat="1" x14ac:dyDescent="0.2">
      <c r="D374" s="40"/>
      <c r="E374" s="41"/>
    </row>
    <row r="375" spans="4:9" s="482" customFormat="1" x14ac:dyDescent="0.2">
      <c r="D375" s="40"/>
      <c r="E375" s="41"/>
    </row>
    <row r="376" spans="4:9" s="482" customFormat="1" x14ac:dyDescent="0.2">
      <c r="D376" s="40"/>
      <c r="E376" s="41"/>
    </row>
    <row r="377" spans="4:9" s="482" customFormat="1" x14ac:dyDescent="0.2">
      <c r="D377" s="40"/>
      <c r="E377" s="41"/>
    </row>
    <row r="378" spans="4:9" s="482" customFormat="1" x14ac:dyDescent="0.2">
      <c r="D378" s="40"/>
      <c r="E378" s="41"/>
    </row>
    <row r="379" spans="4:9" s="482" customFormat="1" x14ac:dyDescent="0.2">
      <c r="D379" s="40"/>
      <c r="E379" s="41"/>
    </row>
    <row r="380" spans="4:9" s="482" customFormat="1" x14ac:dyDescent="0.2">
      <c r="D380" s="40"/>
      <c r="E380" s="41"/>
    </row>
    <row r="381" spans="4:9" s="482" customFormat="1" x14ac:dyDescent="0.2">
      <c r="D381" s="40"/>
      <c r="E381" s="41"/>
    </row>
    <row r="382" spans="4:9" s="482" customFormat="1" x14ac:dyDescent="0.2">
      <c r="D382" s="40"/>
      <c r="E382" s="41"/>
    </row>
    <row r="383" spans="4:9" s="482" customFormat="1" x14ac:dyDescent="0.2">
      <c r="D383" s="40"/>
      <c r="E383" s="41"/>
    </row>
    <row r="384" spans="4:9" s="482" customFormat="1" x14ac:dyDescent="0.2">
      <c r="D384" s="40"/>
      <c r="E384" s="41"/>
    </row>
    <row r="385" spans="4:9" s="482" customFormat="1" x14ac:dyDescent="0.2">
      <c r="D385" s="40"/>
      <c r="E385" s="41"/>
    </row>
    <row r="386" spans="4:9" s="482" customFormat="1" x14ac:dyDescent="0.2">
      <c r="D386" s="40"/>
      <c r="E386" s="41"/>
    </row>
    <row r="387" spans="4:9" s="482" customFormat="1" x14ac:dyDescent="0.2">
      <c r="D387" s="40"/>
      <c r="E387" s="41"/>
    </row>
    <row r="388" spans="4:9" s="482" customFormat="1" x14ac:dyDescent="0.2">
      <c r="D388" s="40"/>
      <c r="E388" s="41"/>
    </row>
    <row r="389" spans="4:9" s="482" customFormat="1" x14ac:dyDescent="0.2">
      <c r="D389" s="40"/>
      <c r="E389" s="41"/>
    </row>
    <row r="390" spans="4:9" s="482" customFormat="1" x14ac:dyDescent="0.2">
      <c r="D390" s="40"/>
      <c r="E390" s="41"/>
    </row>
    <row r="391" spans="4:9" s="482" customFormat="1" x14ac:dyDescent="0.2">
      <c r="D391" s="40"/>
      <c r="E391" s="41"/>
    </row>
    <row r="392" spans="4:9" s="482" customFormat="1" x14ac:dyDescent="0.2">
      <c r="D392" s="40"/>
      <c r="E392" s="41"/>
    </row>
    <row r="393" spans="4:9" s="482" customFormat="1" x14ac:dyDescent="0.2">
      <c r="D393" s="40"/>
      <c r="E393" s="41"/>
    </row>
    <row r="394" spans="4:9" s="482" customFormat="1" x14ac:dyDescent="0.2">
      <c r="D394" s="40"/>
      <c r="E394" s="41"/>
      <c r="G394" s="40"/>
      <c r="I394" s="40"/>
    </row>
    <row r="395" spans="4:9" x14ac:dyDescent="0.2">
      <c r="E395" s="41"/>
      <c r="H395" s="482"/>
    </row>
    <row r="396" spans="4:9" x14ac:dyDescent="0.2">
      <c r="E396" s="41"/>
    </row>
    <row r="397" spans="4:9" x14ac:dyDescent="0.2">
      <c r="E397" s="41"/>
    </row>
    <row r="398" spans="4:9" x14ac:dyDescent="0.2">
      <c r="E398" s="41"/>
    </row>
    <row r="399" spans="4:9" x14ac:dyDescent="0.2">
      <c r="E399" s="41"/>
    </row>
    <row r="400" spans="4:9" x14ac:dyDescent="0.2">
      <c r="E400" s="41"/>
    </row>
    <row r="401" spans="5:5" x14ac:dyDescent="0.2">
      <c r="E401" s="41"/>
    </row>
    <row r="402" spans="5:5" x14ac:dyDescent="0.2">
      <c r="E402" s="41"/>
    </row>
    <row r="403" spans="5:5" x14ac:dyDescent="0.2">
      <c r="E403" s="41"/>
    </row>
    <row r="404" spans="5:5" x14ac:dyDescent="0.2">
      <c r="E404" s="41"/>
    </row>
    <row r="405" spans="5:5" x14ac:dyDescent="0.2">
      <c r="E405" s="41"/>
    </row>
    <row r="406" spans="5:5" x14ac:dyDescent="0.2">
      <c r="E406" s="41"/>
    </row>
    <row r="407" spans="5:5" x14ac:dyDescent="0.2">
      <c r="E407" s="41"/>
    </row>
    <row r="408" spans="5:5" x14ac:dyDescent="0.2">
      <c r="E408" s="41"/>
    </row>
    <row r="409" spans="5:5" x14ac:dyDescent="0.2">
      <c r="E409" s="41"/>
    </row>
    <row r="410" spans="5:5" x14ac:dyDescent="0.2">
      <c r="E410" s="41"/>
    </row>
    <row r="411" spans="5:5" x14ac:dyDescent="0.2">
      <c r="E411" s="41"/>
    </row>
    <row r="412" spans="5:5" x14ac:dyDescent="0.2">
      <c r="E412" s="41"/>
    </row>
    <row r="413" spans="5:5" x14ac:dyDescent="0.2">
      <c r="E413" s="41"/>
    </row>
    <row r="414" spans="5:5" x14ac:dyDescent="0.2">
      <c r="E414" s="41"/>
    </row>
    <row r="415" spans="5:5" x14ac:dyDescent="0.2">
      <c r="E415" s="41"/>
    </row>
    <row r="416" spans="5:5" x14ac:dyDescent="0.2">
      <c r="E416" s="41"/>
    </row>
    <row r="417" spans="5:5" x14ac:dyDescent="0.2">
      <c r="E417" s="41"/>
    </row>
    <row r="418" spans="5:5" x14ac:dyDescent="0.2">
      <c r="E418" s="41"/>
    </row>
    <row r="419" spans="5:5" x14ac:dyDescent="0.2">
      <c r="E419" s="41"/>
    </row>
    <row r="420" spans="5:5" x14ac:dyDescent="0.2">
      <c r="E420" s="41"/>
    </row>
    <row r="421" spans="5:5" x14ac:dyDescent="0.2">
      <c r="E421" s="41"/>
    </row>
    <row r="422" spans="5:5" x14ac:dyDescent="0.2">
      <c r="E422" s="41"/>
    </row>
    <row r="423" spans="5:5" x14ac:dyDescent="0.2">
      <c r="E423" s="41"/>
    </row>
    <row r="424" spans="5:5" x14ac:dyDescent="0.2">
      <c r="E424" s="41"/>
    </row>
    <row r="425" spans="5:5" x14ac:dyDescent="0.2">
      <c r="E425" s="41"/>
    </row>
    <row r="426" spans="5:5" x14ac:dyDescent="0.2">
      <c r="E426" s="41"/>
    </row>
    <row r="427" spans="5:5" x14ac:dyDescent="0.2">
      <c r="E427" s="41"/>
    </row>
    <row r="428" spans="5:5" x14ac:dyDescent="0.2">
      <c r="E428" s="41"/>
    </row>
    <row r="429" spans="5:5" x14ac:dyDescent="0.2">
      <c r="E429" s="41"/>
    </row>
    <row r="430" spans="5:5" x14ac:dyDescent="0.2">
      <c r="E430" s="41"/>
    </row>
    <row r="431" spans="5:5" x14ac:dyDescent="0.2">
      <c r="E431" s="41"/>
    </row>
    <row r="432" spans="5:5" x14ac:dyDescent="0.2">
      <c r="E432" s="41"/>
    </row>
    <row r="433" spans="4:5" x14ac:dyDescent="0.2">
      <c r="E433" s="41"/>
    </row>
    <row r="434" spans="4:5" x14ac:dyDescent="0.2">
      <c r="E434" s="41"/>
    </row>
    <row r="435" spans="4:5" x14ac:dyDescent="0.2">
      <c r="D435" s="41"/>
      <c r="E435" s="41"/>
    </row>
    <row r="436" spans="4:5" x14ac:dyDescent="0.2">
      <c r="D436" s="41"/>
      <c r="E436" s="41"/>
    </row>
    <row r="437" spans="4:5" x14ac:dyDescent="0.2">
      <c r="D437" s="41"/>
      <c r="E437" s="41"/>
    </row>
    <row r="438" spans="4:5" x14ac:dyDescent="0.2">
      <c r="D438" s="41"/>
      <c r="E438" s="41"/>
    </row>
    <row r="439" spans="4:5" x14ac:dyDescent="0.2">
      <c r="D439" s="41"/>
      <c r="E439" s="41"/>
    </row>
    <row r="440" spans="4:5" x14ac:dyDescent="0.2">
      <c r="D440" s="41"/>
      <c r="E440" s="41"/>
    </row>
    <row r="441" spans="4:5" x14ac:dyDescent="0.2">
      <c r="D441" s="41"/>
    </row>
    <row r="442" spans="4:5" x14ac:dyDescent="0.2">
      <c r="D442" s="41"/>
    </row>
    <row r="443" spans="4:5" x14ac:dyDescent="0.2">
      <c r="D443" s="41"/>
    </row>
    <row r="444" spans="4:5" x14ac:dyDescent="0.2">
      <c r="D444" s="41"/>
    </row>
    <row r="445" spans="4:5" x14ac:dyDescent="0.2">
      <c r="D445" s="41"/>
    </row>
    <row r="446" spans="4:5" x14ac:dyDescent="0.2">
      <c r="D446" s="41"/>
    </row>
    <row r="447" spans="4:5" x14ac:dyDescent="0.2">
      <c r="D447" s="41"/>
    </row>
    <row r="448" spans="4:5" x14ac:dyDescent="0.2">
      <c r="D448" s="41"/>
    </row>
    <row r="449" spans="4:4" x14ac:dyDescent="0.2">
      <c r="D449" s="41"/>
    </row>
    <row r="450" spans="4:4" x14ac:dyDescent="0.2">
      <c r="D450" s="41"/>
    </row>
    <row r="451" spans="4:4" x14ac:dyDescent="0.2">
      <c r="D451" s="41"/>
    </row>
    <row r="452" spans="4:4" x14ac:dyDescent="0.2">
      <c r="D452" s="41"/>
    </row>
    <row r="453" spans="4:4" x14ac:dyDescent="0.2">
      <c r="D453" s="41"/>
    </row>
    <row r="454" spans="4:4" x14ac:dyDescent="0.2">
      <c r="D454" s="41"/>
    </row>
    <row r="455" spans="4:4" x14ac:dyDescent="0.2">
      <c r="D455" s="41"/>
    </row>
    <row r="456" spans="4:4" x14ac:dyDescent="0.2">
      <c r="D456" s="41"/>
    </row>
    <row r="457" spans="4:4" x14ac:dyDescent="0.2">
      <c r="D457" s="41"/>
    </row>
    <row r="458" spans="4:4" x14ac:dyDescent="0.2">
      <c r="D458" s="41"/>
    </row>
    <row r="459" spans="4:4" x14ac:dyDescent="0.2">
      <c r="D459" s="41"/>
    </row>
    <row r="460" spans="4:4" x14ac:dyDescent="0.2">
      <c r="D460" s="41"/>
    </row>
    <row r="461" spans="4:4" x14ac:dyDescent="0.2">
      <c r="D461" s="41"/>
    </row>
    <row r="462" spans="4:4" x14ac:dyDescent="0.2">
      <c r="D462" s="41"/>
    </row>
    <row r="463" spans="4:4" x14ac:dyDescent="0.2">
      <c r="D463" s="41"/>
    </row>
    <row r="464" spans="4:4" x14ac:dyDescent="0.2">
      <c r="D464" s="41"/>
    </row>
    <row r="465" spans="4:4" x14ac:dyDescent="0.2">
      <c r="D465" s="41"/>
    </row>
    <row r="466" spans="4:4" x14ac:dyDescent="0.2">
      <c r="D466" s="41"/>
    </row>
    <row r="467" spans="4:4" x14ac:dyDescent="0.2">
      <c r="D467" s="41"/>
    </row>
    <row r="468" spans="4:4" x14ac:dyDescent="0.2">
      <c r="D468" s="41"/>
    </row>
    <row r="469" spans="4:4" x14ac:dyDescent="0.2">
      <c r="D469" s="41"/>
    </row>
    <row r="470" spans="4:4" x14ac:dyDescent="0.2">
      <c r="D470" s="41"/>
    </row>
    <row r="471" spans="4:4" x14ac:dyDescent="0.2">
      <c r="D471" s="41"/>
    </row>
    <row r="472" spans="4:4" x14ac:dyDescent="0.2">
      <c r="D472" s="41"/>
    </row>
    <row r="473" spans="4:4" x14ac:dyDescent="0.2">
      <c r="D473" s="41"/>
    </row>
    <row r="474" spans="4:4" x14ac:dyDescent="0.2">
      <c r="D474" s="41"/>
    </row>
    <row r="475" spans="4:4" x14ac:dyDescent="0.2">
      <c r="D475" s="41"/>
    </row>
    <row r="476" spans="4:4" x14ac:dyDescent="0.2">
      <c r="D476" s="41"/>
    </row>
    <row r="575" spans="1:1" x14ac:dyDescent="0.2">
      <c r="A575" s="40"/>
    </row>
    <row r="576" spans="1:1" x14ac:dyDescent="0.2">
      <c r="A576" s="40"/>
    </row>
    <row r="577" spans="1:1" x14ac:dyDescent="0.2">
      <c r="A577" s="40"/>
    </row>
    <row r="578" spans="1:1" x14ac:dyDescent="0.2">
      <c r="A578" s="40"/>
    </row>
    <row r="579" spans="1:1" x14ac:dyDescent="0.2">
      <c r="A579" s="40"/>
    </row>
    <row r="580" spans="1:1" x14ac:dyDescent="0.2">
      <c r="A580" s="40"/>
    </row>
    <row r="581" spans="1:1" x14ac:dyDescent="0.2">
      <c r="A581" s="40"/>
    </row>
    <row r="582" spans="1:1" x14ac:dyDescent="0.2">
      <c r="A582" s="40"/>
    </row>
    <row r="583" spans="1:1" x14ac:dyDescent="0.2">
      <c r="A583" s="40"/>
    </row>
    <row r="584" spans="1:1" x14ac:dyDescent="0.2">
      <c r="A584" s="40"/>
    </row>
    <row r="585" spans="1:1" x14ac:dyDescent="0.2">
      <c r="A585" s="40"/>
    </row>
    <row r="586" spans="1:1" x14ac:dyDescent="0.2">
      <c r="A586" s="40"/>
    </row>
    <row r="587" spans="1:1" x14ac:dyDescent="0.2">
      <c r="A587" s="40"/>
    </row>
    <row r="588" spans="1:1" x14ac:dyDescent="0.2">
      <c r="A588" s="40"/>
    </row>
    <row r="589" spans="1:1" x14ac:dyDescent="0.2">
      <c r="A589" s="40"/>
    </row>
    <row r="590" spans="1:1" x14ac:dyDescent="0.2">
      <c r="A590" s="40"/>
    </row>
    <row r="591" spans="1:1" x14ac:dyDescent="0.2">
      <c r="A591" s="40"/>
    </row>
    <row r="592" spans="1:1" x14ac:dyDescent="0.2">
      <c r="A592" s="40"/>
    </row>
    <row r="593" spans="1:1" x14ac:dyDescent="0.2">
      <c r="A593" s="40"/>
    </row>
    <row r="594" spans="1:1" x14ac:dyDescent="0.2">
      <c r="A594" s="40"/>
    </row>
    <row r="595" spans="1:1" x14ac:dyDescent="0.2">
      <c r="A595" s="40"/>
    </row>
    <row r="596" spans="1:1" x14ac:dyDescent="0.2">
      <c r="A596" s="40"/>
    </row>
    <row r="597" spans="1:1" x14ac:dyDescent="0.2">
      <c r="A597" s="40"/>
    </row>
    <row r="598" spans="1:1" x14ac:dyDescent="0.2">
      <c r="A598" s="40"/>
    </row>
    <row r="599" spans="1:1" x14ac:dyDescent="0.2">
      <c r="A599" s="40"/>
    </row>
    <row r="600" spans="1:1" x14ac:dyDescent="0.2">
      <c r="A600" s="40"/>
    </row>
    <row r="601" spans="1:1" x14ac:dyDescent="0.2">
      <c r="A601" s="40"/>
    </row>
    <row r="602" spans="1:1" x14ac:dyDescent="0.2">
      <c r="A602" s="40"/>
    </row>
    <row r="603" spans="1:1" x14ac:dyDescent="0.2">
      <c r="A603" s="40"/>
    </row>
    <row r="604" spans="1:1" x14ac:dyDescent="0.2">
      <c r="A604" s="40"/>
    </row>
    <row r="605" spans="1:1" x14ac:dyDescent="0.2">
      <c r="A605" s="40"/>
    </row>
    <row r="606" spans="1:1" x14ac:dyDescent="0.2">
      <c r="A606" s="40"/>
    </row>
    <row r="607" spans="1:1" x14ac:dyDescent="0.2">
      <c r="A607" s="40"/>
    </row>
    <row r="608" spans="1:1" x14ac:dyDescent="0.2">
      <c r="A608" s="40"/>
    </row>
    <row r="609" spans="1:2" x14ac:dyDescent="0.2">
      <c r="A609" s="40"/>
    </row>
    <row r="610" spans="1:2" x14ac:dyDescent="0.2">
      <c r="A610" s="40"/>
    </row>
    <row r="611" spans="1:2" x14ac:dyDescent="0.2">
      <c r="A611" s="40"/>
    </row>
    <row r="612" spans="1:2" x14ac:dyDescent="0.2">
      <c r="A612" s="40"/>
    </row>
    <row r="613" spans="1:2" x14ac:dyDescent="0.2">
      <c r="A613" s="40"/>
    </row>
    <row r="614" spans="1:2" x14ac:dyDescent="0.2">
      <c r="A614" s="40"/>
    </row>
    <row r="615" spans="1:2" x14ac:dyDescent="0.2">
      <c r="A615" s="40"/>
      <c r="B615" s="41"/>
    </row>
    <row r="616" spans="1:2" x14ac:dyDescent="0.2">
      <c r="A616" s="40"/>
      <c r="B616" s="41"/>
    </row>
    <row r="617" spans="1:2" x14ac:dyDescent="0.2">
      <c r="A617" s="40"/>
      <c r="B617" s="41"/>
    </row>
    <row r="618" spans="1:2" x14ac:dyDescent="0.2">
      <c r="A618" s="40"/>
      <c r="B618" s="41"/>
    </row>
    <row r="619" spans="1:2" x14ac:dyDescent="0.2">
      <c r="A619" s="40"/>
      <c r="B619" s="41"/>
    </row>
    <row r="620" spans="1:2" x14ac:dyDescent="0.2">
      <c r="A620" s="40"/>
      <c r="B620" s="41"/>
    </row>
    <row r="621" spans="1:2" x14ac:dyDescent="0.2">
      <c r="A621" s="40"/>
      <c r="B621" s="41"/>
    </row>
    <row r="622" spans="1:2" x14ac:dyDescent="0.2">
      <c r="A622" s="40"/>
      <c r="B622" s="41"/>
    </row>
    <row r="623" spans="1:2" x14ac:dyDescent="0.2">
      <c r="A623" s="40"/>
      <c r="B623" s="41"/>
    </row>
    <row r="624" spans="1:2" x14ac:dyDescent="0.2">
      <c r="A624" s="40"/>
      <c r="B624" s="41"/>
    </row>
    <row r="625" spans="1:3" x14ac:dyDescent="0.2">
      <c r="A625" s="40"/>
      <c r="B625" s="41"/>
    </row>
    <row r="626" spans="1:3" x14ac:dyDescent="0.2">
      <c r="A626" s="40"/>
      <c r="B626" s="41"/>
    </row>
    <row r="627" spans="1:3" x14ac:dyDescent="0.2">
      <c r="A627" s="40"/>
      <c r="B627" s="41"/>
    </row>
    <row r="628" spans="1:3" x14ac:dyDescent="0.2">
      <c r="A628" s="40"/>
      <c r="B628" s="41"/>
    </row>
    <row r="629" spans="1:3" x14ac:dyDescent="0.2">
      <c r="A629" s="40"/>
      <c r="B629" s="41"/>
      <c r="C629" s="41"/>
    </row>
    <row r="630" spans="1:3" x14ac:dyDescent="0.2">
      <c r="A630" s="40"/>
      <c r="B630" s="41"/>
      <c r="C630" s="41"/>
    </row>
    <row r="631" spans="1:3" x14ac:dyDescent="0.2">
      <c r="A631" s="40"/>
      <c r="B631" s="41"/>
      <c r="C631" s="41"/>
    </row>
    <row r="632" spans="1:3" x14ac:dyDescent="0.2">
      <c r="A632" s="40"/>
      <c r="B632" s="41"/>
      <c r="C632" s="41"/>
    </row>
    <row r="633" spans="1:3" x14ac:dyDescent="0.2">
      <c r="A633" s="40"/>
      <c r="B633" s="41"/>
      <c r="C633" s="41"/>
    </row>
    <row r="634" spans="1:3" x14ac:dyDescent="0.2">
      <c r="A634" s="40"/>
      <c r="B634" s="41"/>
      <c r="C634" s="41"/>
    </row>
    <row r="635" spans="1:3" x14ac:dyDescent="0.2">
      <c r="A635" s="40"/>
      <c r="B635" s="41"/>
      <c r="C635" s="41"/>
    </row>
    <row r="636" spans="1:3" x14ac:dyDescent="0.2">
      <c r="A636" s="40"/>
      <c r="B636" s="41"/>
      <c r="C636" s="41"/>
    </row>
    <row r="637" spans="1:3" x14ac:dyDescent="0.2">
      <c r="A637" s="40"/>
      <c r="B637" s="41"/>
      <c r="C637" s="41"/>
    </row>
    <row r="638" spans="1:3" x14ac:dyDescent="0.2">
      <c r="A638" s="40"/>
      <c r="B638" s="41"/>
      <c r="C638" s="41"/>
    </row>
    <row r="639" spans="1:3" x14ac:dyDescent="0.2">
      <c r="A639" s="40"/>
      <c r="B639" s="41"/>
      <c r="C639" s="41"/>
    </row>
    <row r="640" spans="1:3" x14ac:dyDescent="0.2">
      <c r="A640" s="40"/>
      <c r="B640" s="41"/>
      <c r="C640" s="41"/>
    </row>
    <row r="641" spans="1:3" x14ac:dyDescent="0.2">
      <c r="A641" s="40"/>
      <c r="B641" s="41"/>
      <c r="C641" s="41"/>
    </row>
    <row r="642" spans="1:3" x14ac:dyDescent="0.2">
      <c r="A642" s="40"/>
      <c r="B642" s="41"/>
      <c r="C642" s="41"/>
    </row>
    <row r="643" spans="1:3" x14ac:dyDescent="0.2">
      <c r="A643" s="40"/>
      <c r="B643" s="41"/>
      <c r="C643" s="41"/>
    </row>
    <row r="644" spans="1:3" x14ac:dyDescent="0.2">
      <c r="A644" s="40"/>
      <c r="B644" s="41"/>
      <c r="C644" s="41"/>
    </row>
    <row r="645" spans="1:3" x14ac:dyDescent="0.2">
      <c r="A645" s="40"/>
      <c r="B645" s="41"/>
      <c r="C645" s="41"/>
    </row>
    <row r="646" spans="1:3" x14ac:dyDescent="0.2">
      <c r="A646" s="40"/>
      <c r="B646" s="41"/>
      <c r="C646" s="41"/>
    </row>
    <row r="647" spans="1:3" x14ac:dyDescent="0.2">
      <c r="A647" s="40"/>
      <c r="C647" s="41"/>
    </row>
    <row r="648" spans="1:3" x14ac:dyDescent="0.2">
      <c r="A648" s="40"/>
      <c r="C648" s="41"/>
    </row>
    <row r="649" spans="1:3" x14ac:dyDescent="0.2">
      <c r="A649" s="40"/>
      <c r="C649" s="41"/>
    </row>
    <row r="650" spans="1:3" x14ac:dyDescent="0.2">
      <c r="A650" s="40"/>
      <c r="C650" s="41"/>
    </row>
    <row r="651" spans="1:3" x14ac:dyDescent="0.2">
      <c r="A651" s="40"/>
      <c r="C651" s="41"/>
    </row>
    <row r="652" spans="1:3" x14ac:dyDescent="0.2">
      <c r="A652" s="40"/>
      <c r="C652" s="41"/>
    </row>
    <row r="653" spans="1:3" x14ac:dyDescent="0.2">
      <c r="A653" s="40"/>
      <c r="C653" s="41"/>
    </row>
    <row r="654" spans="1:3" x14ac:dyDescent="0.2">
      <c r="A654" s="40"/>
      <c r="C654" s="41"/>
    </row>
    <row r="655" spans="1:3" x14ac:dyDescent="0.2">
      <c r="A655" s="40"/>
      <c r="C655" s="41"/>
    </row>
    <row r="656" spans="1:3" x14ac:dyDescent="0.2">
      <c r="A656" s="40"/>
      <c r="C656" s="41"/>
    </row>
    <row r="657" spans="1:3" x14ac:dyDescent="0.2">
      <c r="A657" s="40"/>
      <c r="C657" s="41"/>
    </row>
    <row r="658" spans="1:3" x14ac:dyDescent="0.2">
      <c r="A658" s="40"/>
      <c r="C658" s="41"/>
    </row>
    <row r="659" spans="1:3" x14ac:dyDescent="0.2">
      <c r="A659" s="40"/>
      <c r="C659" s="41"/>
    </row>
    <row r="660" spans="1:3" x14ac:dyDescent="0.2">
      <c r="A660" s="40"/>
      <c r="C660" s="41"/>
    </row>
    <row r="661" spans="1:3" x14ac:dyDescent="0.2">
      <c r="A661" s="40"/>
      <c r="C661" s="41"/>
    </row>
    <row r="662" spans="1:3" x14ac:dyDescent="0.2">
      <c r="A662" s="40"/>
      <c r="C662" s="41"/>
    </row>
    <row r="663" spans="1:3" x14ac:dyDescent="0.2">
      <c r="A663" s="40"/>
      <c r="C663" s="41"/>
    </row>
    <row r="664" spans="1:3" x14ac:dyDescent="0.2">
      <c r="A664" s="40"/>
      <c r="C664" s="41"/>
    </row>
    <row r="665" spans="1:3" x14ac:dyDescent="0.2">
      <c r="A665" s="40"/>
      <c r="C665" s="41"/>
    </row>
    <row r="666" spans="1:3" x14ac:dyDescent="0.2">
      <c r="A666" s="40"/>
      <c r="C666" s="41"/>
    </row>
    <row r="667" spans="1:3" x14ac:dyDescent="0.2">
      <c r="A667" s="40"/>
      <c r="C667" s="41"/>
    </row>
    <row r="668" spans="1:3" x14ac:dyDescent="0.2">
      <c r="A668" s="40"/>
      <c r="C668" s="41"/>
    </row>
    <row r="669" spans="1:3" x14ac:dyDescent="0.2">
      <c r="A669" s="40"/>
      <c r="C669" s="41"/>
    </row>
    <row r="670" spans="1:3" x14ac:dyDescent="0.2">
      <c r="C670" s="41"/>
    </row>
    <row r="671" spans="1:3" x14ac:dyDescent="0.2">
      <c r="C671" s="41"/>
    </row>
    <row r="672" spans="1:3" x14ac:dyDescent="0.2">
      <c r="C672" s="41"/>
    </row>
    <row r="673" spans="2:3" x14ac:dyDescent="0.2">
      <c r="C673" s="41"/>
    </row>
    <row r="674" spans="2:3" x14ac:dyDescent="0.2">
      <c r="C674" s="41"/>
    </row>
    <row r="675" spans="2:3" x14ac:dyDescent="0.2">
      <c r="C675" s="41"/>
    </row>
    <row r="676" spans="2:3" x14ac:dyDescent="0.2">
      <c r="C676" s="41"/>
    </row>
    <row r="677" spans="2:3" x14ac:dyDescent="0.2">
      <c r="C677" s="41"/>
    </row>
    <row r="678" spans="2:3" x14ac:dyDescent="0.2">
      <c r="C678" s="41"/>
    </row>
    <row r="679" spans="2:3" x14ac:dyDescent="0.2">
      <c r="C679" s="41"/>
    </row>
    <row r="680" spans="2:3" x14ac:dyDescent="0.2">
      <c r="C680" s="41"/>
    </row>
    <row r="681" spans="2:3" x14ac:dyDescent="0.2">
      <c r="B681" s="41"/>
      <c r="C681" s="41"/>
    </row>
    <row r="682" spans="2:3" x14ac:dyDescent="0.2">
      <c r="B682" s="41"/>
      <c r="C682" s="41"/>
    </row>
    <row r="683" spans="2:3" x14ac:dyDescent="0.2">
      <c r="B683" s="41"/>
      <c r="C683" s="41"/>
    </row>
    <row r="684" spans="2:3" x14ac:dyDescent="0.2">
      <c r="B684" s="41"/>
      <c r="C684" s="41"/>
    </row>
    <row r="685" spans="2:3" x14ac:dyDescent="0.2">
      <c r="B685" s="41"/>
      <c r="C685" s="41"/>
    </row>
    <row r="686" spans="2:3" x14ac:dyDescent="0.2">
      <c r="B686" s="41"/>
      <c r="C686" s="41"/>
    </row>
    <row r="687" spans="2:3" x14ac:dyDescent="0.2">
      <c r="B687" s="41"/>
      <c r="C687" s="41"/>
    </row>
    <row r="688" spans="2:3" x14ac:dyDescent="0.2">
      <c r="B688" s="41"/>
      <c r="C688" s="41"/>
    </row>
    <row r="689" spans="2:3" x14ac:dyDescent="0.2">
      <c r="B689" s="41"/>
      <c r="C689" s="41"/>
    </row>
    <row r="690" spans="2:3" x14ac:dyDescent="0.2">
      <c r="B690" s="41"/>
      <c r="C690" s="41"/>
    </row>
    <row r="691" spans="2:3" x14ac:dyDescent="0.2">
      <c r="B691" s="41"/>
      <c r="C691" s="41"/>
    </row>
    <row r="692" spans="2:3" x14ac:dyDescent="0.2">
      <c r="B692" s="41"/>
      <c r="C692" s="41"/>
    </row>
    <row r="693" spans="2:3" x14ac:dyDescent="0.2">
      <c r="B693" s="41"/>
    </row>
    <row r="694" spans="2:3" x14ac:dyDescent="0.2">
      <c r="B694" s="41"/>
    </row>
    <row r="695" spans="2:3" x14ac:dyDescent="0.2">
      <c r="B695" s="41"/>
    </row>
    <row r="696" spans="2:3" x14ac:dyDescent="0.2">
      <c r="B696" s="41"/>
    </row>
    <row r="697" spans="2:3" x14ac:dyDescent="0.2">
      <c r="B697" s="41"/>
    </row>
    <row r="698" spans="2:3" x14ac:dyDescent="0.2">
      <c r="B698" s="41"/>
    </row>
    <row r="699" spans="2:3" x14ac:dyDescent="0.2">
      <c r="B699" s="41"/>
    </row>
    <row r="700" spans="2:3" x14ac:dyDescent="0.2">
      <c r="B700" s="41"/>
    </row>
    <row r="701" spans="2:3" x14ac:dyDescent="0.2">
      <c r="B701" s="41"/>
    </row>
    <row r="702" spans="2:3" x14ac:dyDescent="0.2">
      <c r="B702" s="41"/>
    </row>
    <row r="703" spans="2:3" x14ac:dyDescent="0.2">
      <c r="B703" s="41"/>
    </row>
    <row r="704" spans="2:3" x14ac:dyDescent="0.2">
      <c r="B704" s="41"/>
    </row>
    <row r="705" spans="2:2" x14ac:dyDescent="0.2">
      <c r="B705" s="41"/>
    </row>
    <row r="706" spans="2:2" x14ac:dyDescent="0.2">
      <c r="B706" s="41"/>
    </row>
    <row r="707" spans="2:2" x14ac:dyDescent="0.2">
      <c r="B707" s="41"/>
    </row>
    <row r="708" spans="2:2" x14ac:dyDescent="0.2">
      <c r="B708" s="41"/>
    </row>
    <row r="709" spans="2:2" x14ac:dyDescent="0.2">
      <c r="B709" s="41"/>
    </row>
    <row r="710" spans="2:2" x14ac:dyDescent="0.2">
      <c r="B710" s="41"/>
    </row>
    <row r="711" spans="2:2" x14ac:dyDescent="0.2">
      <c r="B711" s="41"/>
    </row>
    <row r="712" spans="2:2" x14ac:dyDescent="0.2">
      <c r="B712" s="41"/>
    </row>
    <row r="713" spans="2:2" x14ac:dyDescent="0.2">
      <c r="B713" s="41"/>
    </row>
    <row r="714" spans="2:2" x14ac:dyDescent="0.2">
      <c r="B714" s="41"/>
    </row>
    <row r="803" spans="2:2" x14ac:dyDescent="0.2">
      <c r="B803" s="41"/>
    </row>
    <row r="804" spans="2:2" x14ac:dyDescent="0.2">
      <c r="B804" s="41"/>
    </row>
    <row r="805" spans="2:2" x14ac:dyDescent="0.2">
      <c r="B805" s="41"/>
    </row>
    <row r="806" spans="2:2" x14ac:dyDescent="0.2">
      <c r="B806" s="41"/>
    </row>
    <row r="807" spans="2:2" x14ac:dyDescent="0.2">
      <c r="B807" s="41"/>
    </row>
    <row r="808" spans="2:2" x14ac:dyDescent="0.2">
      <c r="B808" s="41"/>
    </row>
    <row r="809" spans="2:2" x14ac:dyDescent="0.2">
      <c r="B809" s="41"/>
    </row>
    <row r="810" spans="2:2" x14ac:dyDescent="0.2">
      <c r="B810" s="41"/>
    </row>
    <row r="811" spans="2:2" x14ac:dyDescent="0.2">
      <c r="B811" s="41"/>
    </row>
    <row r="812" spans="2:2" x14ac:dyDescent="0.2">
      <c r="B812" s="41"/>
    </row>
    <row r="813" spans="2:2" x14ac:dyDescent="0.2">
      <c r="B813" s="41"/>
    </row>
    <row r="814" spans="2:2" x14ac:dyDescent="0.2">
      <c r="B814" s="41"/>
    </row>
    <row r="815" spans="2:2" x14ac:dyDescent="0.2">
      <c r="B815" s="41"/>
    </row>
    <row r="816" spans="2:2" x14ac:dyDescent="0.2">
      <c r="B816" s="41"/>
    </row>
    <row r="817" spans="2:2" x14ac:dyDescent="0.2">
      <c r="B817" s="41"/>
    </row>
    <row r="818" spans="2:2" x14ac:dyDescent="0.2">
      <c r="B818" s="41"/>
    </row>
    <row r="819" spans="2:2" x14ac:dyDescent="0.2">
      <c r="B819" s="41"/>
    </row>
    <row r="820" spans="2:2" x14ac:dyDescent="0.2">
      <c r="B820" s="41"/>
    </row>
    <row r="821" spans="2:2" x14ac:dyDescent="0.2">
      <c r="B821" s="41"/>
    </row>
    <row r="822" spans="2:2" x14ac:dyDescent="0.2">
      <c r="B822" s="41"/>
    </row>
    <row r="823" spans="2:2" x14ac:dyDescent="0.2">
      <c r="B823" s="41"/>
    </row>
    <row r="824" spans="2:2" x14ac:dyDescent="0.2">
      <c r="B824" s="41"/>
    </row>
    <row r="825" spans="2:2" x14ac:dyDescent="0.2">
      <c r="B825" s="41"/>
    </row>
    <row r="826" spans="2:2" x14ac:dyDescent="0.2">
      <c r="B826" s="41"/>
    </row>
    <row r="827" spans="2:2" x14ac:dyDescent="0.2">
      <c r="B827" s="41"/>
    </row>
    <row r="828" spans="2:2" x14ac:dyDescent="0.2">
      <c r="B828" s="41"/>
    </row>
    <row r="829" spans="2:2" x14ac:dyDescent="0.2">
      <c r="B829" s="41"/>
    </row>
    <row r="830" spans="2:2" x14ac:dyDescent="0.2">
      <c r="B830" s="41"/>
    </row>
    <row r="831" spans="2:2" x14ac:dyDescent="0.2">
      <c r="B831" s="41"/>
    </row>
    <row r="832" spans="2:2" x14ac:dyDescent="0.2">
      <c r="B832" s="41"/>
    </row>
    <row r="833" spans="2:2" x14ac:dyDescent="0.2">
      <c r="B833" s="41"/>
    </row>
    <row r="834" spans="2:2" x14ac:dyDescent="0.2">
      <c r="B834" s="41"/>
    </row>
    <row r="835" spans="2:2" x14ac:dyDescent="0.2">
      <c r="B835" s="41"/>
    </row>
    <row r="836" spans="2:2" x14ac:dyDescent="0.2">
      <c r="B836" s="41"/>
    </row>
    <row r="837" spans="2:2" x14ac:dyDescent="0.2">
      <c r="B837" s="41"/>
    </row>
    <row r="838" spans="2:2" x14ac:dyDescent="0.2">
      <c r="B838" s="41"/>
    </row>
    <row r="839" spans="2:2" x14ac:dyDescent="0.2">
      <c r="B839" s="41"/>
    </row>
    <row r="840" spans="2:2" x14ac:dyDescent="0.2">
      <c r="B840" s="41"/>
    </row>
    <row r="841" spans="2:2" x14ac:dyDescent="0.2">
      <c r="B841" s="41"/>
    </row>
    <row r="842" spans="2:2" x14ac:dyDescent="0.2">
      <c r="B842" s="41"/>
    </row>
    <row r="843" spans="2:2" x14ac:dyDescent="0.2">
      <c r="B843" s="41"/>
    </row>
    <row r="844" spans="2:2" x14ac:dyDescent="0.2">
      <c r="B844" s="41"/>
    </row>
    <row r="845" spans="2:2" x14ac:dyDescent="0.2">
      <c r="B845" s="41"/>
    </row>
    <row r="846" spans="2:2" x14ac:dyDescent="0.2">
      <c r="B846" s="41"/>
    </row>
    <row r="847" spans="2:2" x14ac:dyDescent="0.2">
      <c r="B847" s="41"/>
    </row>
    <row r="848" spans="2:2" x14ac:dyDescent="0.2">
      <c r="B848" s="41"/>
    </row>
    <row r="849" spans="2:2" x14ac:dyDescent="0.2">
      <c r="B849" s="41"/>
    </row>
    <row r="850" spans="2:2" x14ac:dyDescent="0.2">
      <c r="B850" s="41"/>
    </row>
    <row r="851" spans="2:2" x14ac:dyDescent="0.2">
      <c r="B851" s="41"/>
    </row>
    <row r="852" spans="2:2" x14ac:dyDescent="0.2">
      <c r="B852" s="41"/>
    </row>
    <row r="853" spans="2:2" x14ac:dyDescent="0.2">
      <c r="B853" s="41"/>
    </row>
    <row r="854" spans="2:2" x14ac:dyDescent="0.2">
      <c r="B854" s="41"/>
    </row>
    <row r="855" spans="2:2" x14ac:dyDescent="0.2">
      <c r="B855" s="41"/>
    </row>
    <row r="856" spans="2:2" x14ac:dyDescent="0.2">
      <c r="B856" s="41"/>
    </row>
    <row r="857" spans="2:2" x14ac:dyDescent="0.2">
      <c r="B857" s="41"/>
    </row>
    <row r="858" spans="2:2" x14ac:dyDescent="0.2">
      <c r="B858" s="41"/>
    </row>
    <row r="859" spans="2:2" x14ac:dyDescent="0.2">
      <c r="B859" s="41"/>
    </row>
    <row r="860" spans="2:2" x14ac:dyDescent="0.2">
      <c r="B860" s="41"/>
    </row>
    <row r="861" spans="2:2" x14ac:dyDescent="0.2">
      <c r="B861" s="41"/>
    </row>
    <row r="862" spans="2:2" x14ac:dyDescent="0.2">
      <c r="B862" s="41"/>
    </row>
    <row r="863" spans="2:2" x14ac:dyDescent="0.2">
      <c r="B863" s="41"/>
    </row>
    <row r="864" spans="2:2" x14ac:dyDescent="0.2">
      <c r="B864" s="41"/>
    </row>
    <row r="865" spans="2:2" x14ac:dyDescent="0.2">
      <c r="B865" s="41"/>
    </row>
    <row r="866" spans="2:2" x14ac:dyDescent="0.2">
      <c r="B866" s="41"/>
    </row>
    <row r="867" spans="2:2" x14ac:dyDescent="0.2">
      <c r="B867" s="41"/>
    </row>
    <row r="868" spans="2:2" x14ac:dyDescent="0.2">
      <c r="B868" s="41"/>
    </row>
    <row r="869" spans="2:2" x14ac:dyDescent="0.2">
      <c r="B869" s="41"/>
    </row>
    <row r="870" spans="2:2" x14ac:dyDescent="0.2">
      <c r="B870" s="41"/>
    </row>
    <row r="871" spans="2:2" x14ac:dyDescent="0.2">
      <c r="B871" s="41"/>
    </row>
    <row r="872" spans="2:2" x14ac:dyDescent="0.2">
      <c r="B872" s="41"/>
    </row>
    <row r="873" spans="2:2" x14ac:dyDescent="0.2">
      <c r="B873" s="41"/>
    </row>
    <row r="874" spans="2:2" x14ac:dyDescent="0.2">
      <c r="B874" s="41"/>
    </row>
    <row r="875" spans="2:2" x14ac:dyDescent="0.2">
      <c r="B875" s="41"/>
    </row>
    <row r="876" spans="2:2" x14ac:dyDescent="0.2">
      <c r="B876" s="41"/>
    </row>
    <row r="877" spans="2:2" x14ac:dyDescent="0.2">
      <c r="B877" s="41"/>
    </row>
    <row r="878" spans="2:2" x14ac:dyDescent="0.2">
      <c r="B878" s="41"/>
    </row>
    <row r="879" spans="2:2" x14ac:dyDescent="0.2">
      <c r="B879" s="41"/>
    </row>
    <row r="880" spans="2:2" x14ac:dyDescent="0.2">
      <c r="B880" s="41"/>
    </row>
    <row r="881" spans="2:2" x14ac:dyDescent="0.2">
      <c r="B881" s="41"/>
    </row>
    <row r="882" spans="2:2" x14ac:dyDescent="0.2">
      <c r="B882" s="41"/>
    </row>
    <row r="883" spans="2:2" x14ac:dyDescent="0.2">
      <c r="B883" s="41"/>
    </row>
    <row r="884" spans="2:2" x14ac:dyDescent="0.2">
      <c r="B884" s="41"/>
    </row>
    <row r="885" spans="2:2" x14ac:dyDescent="0.2">
      <c r="B885" s="41"/>
    </row>
    <row r="886" spans="2:2" x14ac:dyDescent="0.2">
      <c r="B886" s="41"/>
    </row>
    <row r="887" spans="2:2" x14ac:dyDescent="0.2">
      <c r="B887" s="41"/>
    </row>
    <row r="888" spans="2:2" x14ac:dyDescent="0.2">
      <c r="B888" s="41"/>
    </row>
    <row r="889" spans="2:2" x14ac:dyDescent="0.2">
      <c r="B889" s="41"/>
    </row>
    <row r="890" spans="2:2" x14ac:dyDescent="0.2">
      <c r="B890" s="41"/>
    </row>
    <row r="891" spans="2:2" x14ac:dyDescent="0.2">
      <c r="B891" s="41"/>
    </row>
  </sheetData>
  <dataConsolidate/>
  <mergeCells count="2">
    <mergeCell ref="A1:D1"/>
    <mergeCell ref="E1:H1"/>
  </mergeCells>
  <pageMargins left="0.5" right="0.25" top="0.2" bottom="0" header="0.51" footer="0.2"/>
  <pageSetup paperSize="9" orientation="portrait" horizontalDpi="240" verticalDpi="144" r:id="rId1"/>
  <headerFooter alignWithMargins="0">
    <oddFooter>&amp;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zoomScale="75" workbookViewId="0"/>
  </sheetViews>
  <sheetFormatPr defaultRowHeight="12.75" x14ac:dyDescent="0.2"/>
  <cols>
    <col min="1" max="1" width="4" style="48" bestFit="1" customWidth="1"/>
    <col min="2" max="2" width="9.140625" style="49"/>
    <col min="3" max="3" width="7.28515625" style="49" customWidth="1"/>
    <col min="4" max="4" width="8.140625" style="49" customWidth="1"/>
    <col min="5" max="5" width="16.5703125" style="49" customWidth="1"/>
    <col min="6" max="6" width="6.28515625" style="49" customWidth="1"/>
    <col min="7" max="7" width="11.28515625" style="49" customWidth="1"/>
    <col min="8" max="8" width="11.5703125" style="49" customWidth="1"/>
    <col min="9" max="9" width="8.7109375" style="49" bestFit="1" customWidth="1"/>
    <col min="10" max="10" width="16.28515625" style="49" customWidth="1"/>
    <col min="11" max="11" width="14.7109375" style="49" customWidth="1"/>
    <col min="12" max="12" width="34.28515625" style="49" customWidth="1"/>
    <col min="13" max="13" width="36.5703125" style="49" customWidth="1"/>
    <col min="14" max="16384" width="9.140625" style="49"/>
  </cols>
  <sheetData>
    <row r="1" spans="1:12" ht="69" customHeight="1" x14ac:dyDescent="0.2">
      <c r="C1" s="48"/>
      <c r="E1" s="48"/>
      <c r="G1" s="48"/>
      <c r="I1" s="48"/>
      <c r="K1" s="48"/>
    </row>
    <row r="2" spans="1:12" ht="48" customHeight="1" x14ac:dyDescent="0.2"/>
    <row r="3" spans="1:12" s="441" customFormat="1" ht="28.9" customHeight="1" x14ac:dyDescent="0.2">
      <c r="A3" s="443"/>
      <c r="B3" s="442" t="s">
        <v>499</v>
      </c>
      <c r="C3" s="442"/>
      <c r="D3" s="442"/>
      <c r="E3" s="442" t="s">
        <v>500</v>
      </c>
      <c r="F3" s="442"/>
      <c r="G3" s="442"/>
      <c r="H3" s="443" t="s">
        <v>501</v>
      </c>
      <c r="I3" s="443" t="s">
        <v>502</v>
      </c>
      <c r="J3" s="443" t="s">
        <v>503</v>
      </c>
      <c r="K3" s="443" t="s">
        <v>504</v>
      </c>
      <c r="L3" s="443" t="s">
        <v>505</v>
      </c>
    </row>
    <row r="4" spans="1:12" s="442" customFormat="1" ht="28.9" customHeight="1" x14ac:dyDescent="0.2">
      <c r="A4" s="444">
        <v>1</v>
      </c>
      <c r="B4" s="445" t="s">
        <v>61</v>
      </c>
      <c r="C4" s="445"/>
      <c r="D4" s="445"/>
      <c r="E4" s="445" t="s">
        <v>506</v>
      </c>
      <c r="F4" s="445">
        <v>72353</v>
      </c>
      <c r="G4" s="445" t="s">
        <v>507</v>
      </c>
      <c r="H4" s="446">
        <v>127716</v>
      </c>
      <c r="I4" s="446">
        <v>344349</v>
      </c>
      <c r="J4" s="445"/>
      <c r="K4" s="445"/>
      <c r="L4" s="454" t="s">
        <v>566</v>
      </c>
    </row>
    <row r="5" spans="1:12" s="441" customFormat="1" ht="28.9" customHeight="1" x14ac:dyDescent="0.2">
      <c r="A5" s="444">
        <v>2</v>
      </c>
      <c r="B5" s="445" t="s">
        <v>63</v>
      </c>
      <c r="C5" s="445"/>
      <c r="D5" s="445"/>
      <c r="E5" s="445" t="s">
        <v>508</v>
      </c>
      <c r="F5" s="445">
        <v>72348</v>
      </c>
      <c r="G5" s="445" t="s">
        <v>507</v>
      </c>
      <c r="H5" s="446">
        <v>804666</v>
      </c>
      <c r="I5" s="446">
        <v>344330</v>
      </c>
      <c r="J5" s="445"/>
      <c r="K5" s="445"/>
      <c r="L5" s="454" t="s">
        <v>589</v>
      </c>
    </row>
    <row r="6" spans="1:12" s="441" customFormat="1" ht="28.9" customHeight="1" x14ac:dyDescent="0.2">
      <c r="A6" s="444">
        <v>3</v>
      </c>
      <c r="B6" s="445" t="s">
        <v>68</v>
      </c>
      <c r="C6" s="445"/>
      <c r="D6" s="445"/>
      <c r="E6" s="445" t="s">
        <v>509</v>
      </c>
      <c r="F6" s="445">
        <v>72355</v>
      </c>
      <c r="G6" s="445" t="s">
        <v>507</v>
      </c>
      <c r="H6" s="446">
        <v>22001</v>
      </c>
      <c r="I6" s="446">
        <v>344609</v>
      </c>
      <c r="J6" s="445" t="s">
        <v>542</v>
      </c>
      <c r="K6" s="445"/>
      <c r="L6" s="454" t="s">
        <v>636</v>
      </c>
    </row>
    <row r="7" spans="1:12" s="441" customFormat="1" ht="28.9" customHeight="1" x14ac:dyDescent="0.2">
      <c r="A7" s="444">
        <v>4</v>
      </c>
      <c r="B7" s="445" t="s">
        <v>69</v>
      </c>
      <c r="C7" s="445"/>
      <c r="D7" s="445"/>
      <c r="E7" s="445" t="s">
        <v>656</v>
      </c>
      <c r="F7" s="445">
        <v>72228</v>
      </c>
      <c r="G7" s="445" t="s">
        <v>507</v>
      </c>
      <c r="H7" s="446">
        <v>132481</v>
      </c>
      <c r="I7" s="446" t="s">
        <v>613</v>
      </c>
      <c r="J7" s="445" t="s">
        <v>602</v>
      </c>
      <c r="K7" s="445" t="s">
        <v>601</v>
      </c>
      <c r="L7" s="454" t="s">
        <v>590</v>
      </c>
    </row>
    <row r="8" spans="1:12" s="441" customFormat="1" ht="28.9" customHeight="1" x14ac:dyDescent="0.2">
      <c r="A8" s="444">
        <v>5</v>
      </c>
      <c r="B8" s="445" t="s">
        <v>74</v>
      </c>
      <c r="C8" s="445"/>
      <c r="D8" s="445"/>
      <c r="E8" s="445" t="s">
        <v>510</v>
      </c>
      <c r="F8" s="445">
        <v>72350</v>
      </c>
      <c r="G8" s="445" t="s">
        <v>507</v>
      </c>
      <c r="H8" s="446">
        <v>804234</v>
      </c>
      <c r="I8" s="446">
        <v>344658</v>
      </c>
      <c r="J8" s="445" t="s">
        <v>665</v>
      </c>
      <c r="K8" s="445" t="s">
        <v>621</v>
      </c>
      <c r="L8" s="454" t="s">
        <v>591</v>
      </c>
    </row>
    <row r="9" spans="1:12" s="441" customFormat="1" ht="28.9" customHeight="1" x14ac:dyDescent="0.2">
      <c r="A9" s="444">
        <v>6</v>
      </c>
      <c r="B9" s="445" t="s">
        <v>75</v>
      </c>
      <c r="C9" s="445"/>
      <c r="D9" s="445"/>
      <c r="E9" s="445" t="s">
        <v>511</v>
      </c>
      <c r="F9" s="445">
        <v>72228</v>
      </c>
      <c r="G9" s="445" t="s">
        <v>507</v>
      </c>
      <c r="H9" s="446">
        <v>182031</v>
      </c>
      <c r="I9" s="446">
        <v>344590</v>
      </c>
      <c r="J9" s="445" t="s">
        <v>512</v>
      </c>
      <c r="K9" s="445"/>
      <c r="L9" s="454" t="s">
        <v>540</v>
      </c>
    </row>
    <row r="10" spans="1:12" s="441" customFormat="1" ht="28.9" customHeight="1" x14ac:dyDescent="0.2">
      <c r="A10" s="444">
        <v>7</v>
      </c>
      <c r="B10" s="445" t="s">
        <v>76</v>
      </c>
      <c r="C10" s="445"/>
      <c r="D10" s="445"/>
      <c r="E10" s="445" t="s">
        <v>513</v>
      </c>
      <c r="F10" s="445">
        <v>72474</v>
      </c>
      <c r="G10" s="445" t="s">
        <v>507</v>
      </c>
      <c r="H10" s="446">
        <v>359834</v>
      </c>
      <c r="I10" s="446">
        <v>344588</v>
      </c>
      <c r="J10" s="445" t="s">
        <v>543</v>
      </c>
      <c r="K10" s="445"/>
      <c r="L10" s="454" t="s">
        <v>567</v>
      </c>
    </row>
    <row r="11" spans="1:12" s="441" customFormat="1" ht="28.9" customHeight="1" x14ac:dyDescent="0.2">
      <c r="A11" s="444">
        <v>8</v>
      </c>
      <c r="B11" s="445" t="s">
        <v>514</v>
      </c>
      <c r="C11" s="445"/>
      <c r="D11" s="445"/>
      <c r="E11" s="445" t="s">
        <v>515</v>
      </c>
      <c r="F11" s="445">
        <v>72233</v>
      </c>
      <c r="G11" s="445" t="s">
        <v>507</v>
      </c>
      <c r="H11" s="446">
        <v>60814</v>
      </c>
      <c r="I11" s="446"/>
      <c r="J11" s="445" t="s">
        <v>657</v>
      </c>
      <c r="K11" s="445" t="s">
        <v>516</v>
      </c>
      <c r="L11" s="454" t="s">
        <v>541</v>
      </c>
    </row>
    <row r="12" spans="1:12" s="441" customFormat="1" ht="28.9" customHeight="1" x14ac:dyDescent="0.2">
      <c r="A12" s="444">
        <v>9</v>
      </c>
      <c r="B12" s="445" t="s">
        <v>517</v>
      </c>
      <c r="C12" s="445"/>
      <c r="D12" s="445"/>
      <c r="E12" s="445" t="s">
        <v>518</v>
      </c>
      <c r="F12" s="445">
        <v>73050</v>
      </c>
      <c r="G12" s="445" t="s">
        <v>519</v>
      </c>
      <c r="H12" s="446">
        <v>333533</v>
      </c>
      <c r="I12" s="446">
        <v>344728</v>
      </c>
      <c r="J12" s="445"/>
      <c r="K12" s="445" t="s">
        <v>520</v>
      </c>
      <c r="L12" s="454" t="s">
        <v>544</v>
      </c>
    </row>
    <row r="13" spans="1:12" s="441" customFormat="1" ht="28.9" customHeight="1" x14ac:dyDescent="0.2">
      <c r="A13" s="444">
        <v>10</v>
      </c>
      <c r="B13" s="445" t="s">
        <v>592</v>
      </c>
      <c r="C13" s="445"/>
      <c r="D13" s="445"/>
      <c r="E13" s="445" t="s">
        <v>604</v>
      </c>
      <c r="F13" s="445">
        <v>72597</v>
      </c>
      <c r="G13" s="445" t="s">
        <v>507</v>
      </c>
      <c r="H13" s="446">
        <v>20643</v>
      </c>
      <c r="I13" s="446">
        <v>344815</v>
      </c>
      <c r="J13" s="445"/>
      <c r="K13" s="445"/>
      <c r="L13" s="454" t="s">
        <v>600</v>
      </c>
    </row>
    <row r="14" spans="1:12" s="441" customFormat="1" ht="28.9" customHeight="1" x14ac:dyDescent="0.2">
      <c r="A14" s="444">
        <v>11</v>
      </c>
      <c r="B14" s="445" t="s">
        <v>551</v>
      </c>
      <c r="C14" s="445"/>
      <c r="D14" s="445"/>
      <c r="E14" s="445" t="s">
        <v>552</v>
      </c>
      <c r="F14" s="445">
        <v>72343</v>
      </c>
      <c r="G14" s="445" t="s">
        <v>507</v>
      </c>
      <c r="H14" s="446">
        <v>183515</v>
      </c>
      <c r="I14" s="446"/>
      <c r="J14" s="445"/>
      <c r="K14" s="445"/>
      <c r="L14" s="454" t="s">
        <v>553</v>
      </c>
    </row>
    <row r="15" spans="1:12" s="448" customFormat="1" x14ac:dyDescent="0.2">
      <c r="A15" s="447"/>
      <c r="H15" s="449"/>
      <c r="I15" s="449"/>
    </row>
    <row r="16" spans="1:12" s="448" customFormat="1" x14ac:dyDescent="0.2">
      <c r="A16" s="447"/>
      <c r="H16" s="449"/>
      <c r="I16" s="449"/>
    </row>
    <row r="17" spans="1:9" s="448" customFormat="1" x14ac:dyDescent="0.2">
      <c r="A17" s="447"/>
      <c r="H17" s="449"/>
      <c r="I17" s="449"/>
    </row>
    <row r="18" spans="1:9" s="448" customFormat="1" x14ac:dyDescent="0.2">
      <c r="A18" s="447"/>
    </row>
    <row r="19" spans="1:9" s="448" customFormat="1" x14ac:dyDescent="0.2">
      <c r="A19" s="447"/>
    </row>
    <row r="20" spans="1:9" s="448" customFormat="1" x14ac:dyDescent="0.2">
      <c r="A20" s="447"/>
    </row>
  </sheetData>
  <hyperlinks>
    <hyperlink ref="L4" r:id="rId1"/>
    <hyperlink ref="L5" r:id="rId2"/>
    <hyperlink ref="L6" r:id="rId3" display="lars-goran.karlsson@se.abb.com"/>
    <hyperlink ref="L7" r:id="rId4"/>
    <hyperlink ref="L8" r:id="rId5"/>
    <hyperlink ref="L9" r:id="rId6"/>
    <hyperlink ref="L10" r:id="rId7"/>
    <hyperlink ref="L11" r:id="rId8"/>
    <hyperlink ref="L12" r:id="rId9"/>
    <hyperlink ref="L14" r:id="rId10"/>
  </hyperlinks>
  <pageMargins left="0.2" right="0.2" top="0.51181102362204722" bottom="0.47244094488188981" header="0.27559055118110237" footer="0.27559055118110237"/>
  <pageSetup paperSize="9" scale="97" orientation="landscape" horizontalDpi="300" verticalDpi="300" r:id="rId11"/>
  <headerFooter alignWithMargins="0">
    <oddHeader>&amp;F</oddHeader>
    <oddFooter>&amp;C&amp;D</oddFooter>
  </headerFooter>
  <drawing r:id="rId1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G4" sqref="G4"/>
    </sheetView>
  </sheetViews>
  <sheetFormatPr defaultRowHeight="12.75" x14ac:dyDescent="0.2"/>
  <cols>
    <col min="1" max="2" width="9.140625" style="61"/>
    <col min="3" max="3" width="5.28515625" style="61" customWidth="1"/>
    <col min="4" max="5" width="9.140625" style="61"/>
    <col min="6" max="6" width="5.28515625" style="61" customWidth="1"/>
    <col min="7" max="8" width="9.140625" style="61"/>
    <col min="9" max="9" width="5.28515625" style="61" customWidth="1"/>
    <col min="10" max="16384" width="9.140625" style="61"/>
  </cols>
  <sheetData>
    <row r="1" spans="1:8" x14ac:dyDescent="0.2">
      <c r="A1" s="61" t="s">
        <v>521</v>
      </c>
    </row>
    <row r="2" spans="1:8" s="459" customFormat="1" x14ac:dyDescent="0.2">
      <c r="A2" s="459" t="s">
        <v>607</v>
      </c>
    </row>
    <row r="3" spans="1:8" x14ac:dyDescent="0.2">
      <c r="B3" s="61">
        <v>1998</v>
      </c>
      <c r="E3" s="61">
        <v>1999</v>
      </c>
      <c r="H3" s="61">
        <v>2000</v>
      </c>
    </row>
    <row r="4" spans="1:8" x14ac:dyDescent="0.2">
      <c r="A4" s="61" t="s">
        <v>522</v>
      </c>
      <c r="B4" s="61" t="s">
        <v>523</v>
      </c>
      <c r="D4" s="61" t="s">
        <v>81</v>
      </c>
      <c r="E4" s="61" t="s">
        <v>523</v>
      </c>
      <c r="G4" s="61" t="s">
        <v>81</v>
      </c>
      <c r="H4" s="61" t="s">
        <v>523</v>
      </c>
    </row>
    <row r="5" spans="1:8" x14ac:dyDescent="0.2">
      <c r="A5" s="61" t="s">
        <v>6</v>
      </c>
      <c r="B5" s="61" t="s">
        <v>524</v>
      </c>
      <c r="D5" s="61" t="s">
        <v>83</v>
      </c>
      <c r="E5" s="61" t="s">
        <v>524</v>
      </c>
      <c r="G5" s="61" t="s">
        <v>174</v>
      </c>
      <c r="H5" s="61" t="s">
        <v>524</v>
      </c>
    </row>
    <row r="6" spans="1:8" x14ac:dyDescent="0.2">
      <c r="A6" s="61" t="s">
        <v>525</v>
      </c>
      <c r="B6" s="61" t="s">
        <v>526</v>
      </c>
      <c r="D6" s="61" t="s">
        <v>3</v>
      </c>
      <c r="E6" s="61" t="s">
        <v>526</v>
      </c>
      <c r="G6" s="61" t="s">
        <v>4</v>
      </c>
      <c r="H6" s="61" t="s">
        <v>526</v>
      </c>
    </row>
    <row r="7" spans="1:8" x14ac:dyDescent="0.2">
      <c r="A7" s="61" t="s">
        <v>8</v>
      </c>
      <c r="B7" s="61" t="s">
        <v>527</v>
      </c>
      <c r="D7" s="61" t="s">
        <v>123</v>
      </c>
      <c r="E7" s="61" t="s">
        <v>527</v>
      </c>
      <c r="G7" s="61" t="s">
        <v>83</v>
      </c>
      <c r="H7" s="61" t="s">
        <v>527</v>
      </c>
    </row>
    <row r="8" spans="1:8" x14ac:dyDescent="0.2">
      <c r="A8" s="61" t="s">
        <v>3</v>
      </c>
      <c r="B8" s="61" t="s">
        <v>528</v>
      </c>
      <c r="D8" s="61" t="s">
        <v>378</v>
      </c>
      <c r="E8" s="61" t="s">
        <v>528</v>
      </c>
      <c r="G8" s="61" t="s">
        <v>603</v>
      </c>
      <c r="H8" s="61" t="s">
        <v>528</v>
      </c>
    </row>
    <row r="9" spans="1:8" x14ac:dyDescent="0.2">
      <c r="A9" s="61" t="s">
        <v>376</v>
      </c>
      <c r="B9" s="61" t="s">
        <v>529</v>
      </c>
      <c r="D9" s="61" t="s">
        <v>376</v>
      </c>
      <c r="E9" s="61" t="s">
        <v>529</v>
      </c>
      <c r="G9" s="61" t="s">
        <v>378</v>
      </c>
      <c r="H9" s="61" t="s">
        <v>529</v>
      </c>
    </row>
    <row r="10" spans="1:8" x14ac:dyDescent="0.2">
      <c r="A10" s="61" t="s">
        <v>174</v>
      </c>
      <c r="B10" s="61" t="s">
        <v>530</v>
      </c>
      <c r="D10" s="61" t="s">
        <v>174</v>
      </c>
      <c r="E10" s="61" t="s">
        <v>530</v>
      </c>
      <c r="G10" s="61" t="s">
        <v>6</v>
      </c>
      <c r="H10" s="61" t="s">
        <v>530</v>
      </c>
    </row>
    <row r="11" spans="1:8" x14ac:dyDescent="0.2">
      <c r="A11" s="61" t="s">
        <v>378</v>
      </c>
      <c r="B11" s="61" t="s">
        <v>531</v>
      </c>
      <c r="D11" s="61" t="s">
        <v>5</v>
      </c>
      <c r="E11" s="61" t="s">
        <v>531</v>
      </c>
      <c r="G11" s="61" t="s">
        <v>376</v>
      </c>
      <c r="H11" s="61" t="s">
        <v>531</v>
      </c>
    </row>
    <row r="12" spans="1:8" x14ac:dyDescent="0.2">
      <c r="A12" s="61" t="s">
        <v>5</v>
      </c>
      <c r="B12" s="61" t="s">
        <v>532</v>
      </c>
      <c r="D12" s="61" t="s">
        <v>4</v>
      </c>
      <c r="E12" s="61" t="s">
        <v>532</v>
      </c>
      <c r="G12" s="61" t="s">
        <v>123</v>
      </c>
      <c r="H12" s="61" t="s">
        <v>532</v>
      </c>
    </row>
    <row r="13" spans="1:8" x14ac:dyDescent="0.2">
      <c r="A13" s="61" t="s">
        <v>4</v>
      </c>
      <c r="B13" s="61" t="s">
        <v>533</v>
      </c>
      <c r="D13" s="61" t="s">
        <v>6</v>
      </c>
      <c r="E13" s="61" t="s">
        <v>533</v>
      </c>
      <c r="G13" s="61" t="s">
        <v>3</v>
      </c>
      <c r="H13" s="61" t="s">
        <v>533</v>
      </c>
    </row>
    <row r="14" spans="1:8" x14ac:dyDescent="0.2">
      <c r="A14" s="61" t="s">
        <v>6</v>
      </c>
      <c r="B14" s="61" t="s">
        <v>534</v>
      </c>
      <c r="D14" s="61" t="s">
        <v>535</v>
      </c>
      <c r="E14" s="61" t="s">
        <v>534</v>
      </c>
      <c r="G14" s="61" t="s">
        <v>5</v>
      </c>
      <c r="H14" s="61" t="s">
        <v>534</v>
      </c>
    </row>
  </sheetData>
  <pageMargins left="0.75" right="0.75" top="1" bottom="1" header="0.5" footer="0.5"/>
  <pageSetup paperSize="9" orientation="portrait" verticalDpi="0" r:id="rId1"/>
  <headerFooter alignWithMargins="0">
    <oddHeader>&amp;A</oddHeader>
    <oddFooter>Sida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zoomScale="75" workbookViewId="0">
      <selection activeCell="F1" sqref="F1"/>
    </sheetView>
  </sheetViews>
  <sheetFormatPr defaultRowHeight="12.75" x14ac:dyDescent="0.2"/>
  <cols>
    <col min="1" max="1" width="9.42578125" style="11" customWidth="1"/>
    <col min="2" max="2" width="13" style="11" customWidth="1"/>
    <col min="3" max="3" width="4.5703125" style="12" customWidth="1"/>
    <col min="4" max="4" width="17.28515625" style="11" customWidth="1"/>
    <col min="5" max="5" width="4.7109375" style="11" customWidth="1"/>
    <col min="6" max="6" width="17.28515625" style="11" customWidth="1"/>
    <col min="7" max="7" width="4.7109375" style="11" customWidth="1"/>
    <col min="8" max="8" width="17.28515625" style="13" customWidth="1"/>
    <col min="9" max="9" width="4.7109375" style="13" customWidth="1"/>
    <col min="10" max="10" width="17.28515625" style="11" customWidth="1"/>
    <col min="11" max="11" width="4.7109375" style="11" customWidth="1"/>
    <col min="12" max="12" width="17.28515625" style="11" customWidth="1"/>
    <col min="13" max="13" width="4.7109375" style="11" customWidth="1"/>
    <col min="14" max="14" width="17.28515625" style="11" customWidth="1"/>
    <col min="15" max="15" width="4.7109375" style="11" customWidth="1"/>
    <col min="16" max="16" width="17.28515625" style="11" customWidth="1"/>
    <col min="17" max="17" width="4.7109375" style="11" customWidth="1"/>
    <col min="18" max="18" width="16.7109375" style="11" customWidth="1"/>
    <col min="19" max="19" width="4.7109375" style="11" customWidth="1"/>
    <col min="20" max="36" width="7.7109375" style="11" customWidth="1"/>
    <col min="37" max="16384" width="9.140625" style="11"/>
  </cols>
  <sheetData>
    <row r="1" spans="1:27" s="95" customFormat="1" ht="64.5" x14ac:dyDescent="1.05">
      <c r="A1" s="95" t="s">
        <v>79</v>
      </c>
      <c r="B1" s="96"/>
      <c r="D1" s="97"/>
      <c r="E1" s="97"/>
      <c r="F1" s="456" t="s">
        <v>0</v>
      </c>
      <c r="G1" s="98"/>
      <c r="H1" s="98"/>
      <c r="I1" s="98"/>
      <c r="J1" s="98"/>
      <c r="K1" s="98"/>
      <c r="L1" s="99"/>
      <c r="M1" s="100"/>
      <c r="N1" s="100"/>
      <c r="O1" s="100"/>
      <c r="P1" s="100"/>
      <c r="Q1" s="100"/>
    </row>
    <row r="2" spans="1:27" s="270" customFormat="1" ht="60.75" x14ac:dyDescent="0.8">
      <c r="C2" s="271"/>
      <c r="D2" s="272"/>
      <c r="E2" s="272"/>
      <c r="F2" s="273"/>
      <c r="G2" s="273"/>
      <c r="H2" s="273"/>
      <c r="I2" s="273"/>
      <c r="R2" s="274"/>
      <c r="S2" s="274"/>
      <c r="T2" s="274"/>
      <c r="U2" s="274"/>
      <c r="V2" s="274"/>
      <c r="W2" s="274"/>
      <c r="X2" s="274"/>
      <c r="Y2" s="274"/>
      <c r="Z2" s="274"/>
      <c r="AA2" s="274"/>
    </row>
    <row r="3" spans="1:27" s="274" customFormat="1" ht="24" customHeight="1" x14ac:dyDescent="0.3">
      <c r="A3" s="275"/>
      <c r="B3" s="276"/>
      <c r="C3" s="276"/>
      <c r="D3" s="277">
        <v>8</v>
      </c>
      <c r="E3" s="278"/>
      <c r="F3" s="277">
        <v>9</v>
      </c>
      <c r="G3" s="278"/>
      <c r="H3" s="277">
        <v>10</v>
      </c>
      <c r="I3" s="278"/>
      <c r="J3" s="277">
        <v>11</v>
      </c>
      <c r="K3" s="278"/>
      <c r="L3" s="277">
        <v>12</v>
      </c>
      <c r="M3" s="278"/>
      <c r="N3" s="277">
        <v>13</v>
      </c>
      <c r="O3" s="278"/>
      <c r="P3" s="277">
        <v>14</v>
      </c>
      <c r="Q3" s="278"/>
      <c r="R3" s="279"/>
      <c r="S3" s="279"/>
      <c r="T3" s="279"/>
      <c r="U3" s="279"/>
      <c r="V3" s="279"/>
      <c r="W3" s="279"/>
      <c r="X3" s="279"/>
      <c r="Y3" s="279"/>
      <c r="Z3" s="279"/>
      <c r="AA3" s="279"/>
    </row>
    <row r="4" spans="1:27" s="279" customFormat="1" ht="12.75" customHeight="1" x14ac:dyDescent="0.2">
      <c r="A4" s="280"/>
      <c r="B4" s="281" t="s">
        <v>1</v>
      </c>
      <c r="C4" s="281"/>
      <c r="D4" s="282">
        <v>940323</v>
      </c>
      <c r="E4" s="283"/>
      <c r="F4" s="282">
        <v>940414</v>
      </c>
      <c r="G4" s="283"/>
      <c r="H4" s="282">
        <v>940810</v>
      </c>
      <c r="I4" s="283"/>
      <c r="J4" s="282">
        <v>940914</v>
      </c>
      <c r="K4" s="283"/>
      <c r="L4" s="282">
        <v>941013</v>
      </c>
      <c r="M4" s="283"/>
      <c r="N4" s="282">
        <v>941208</v>
      </c>
      <c r="O4" s="283"/>
      <c r="P4" s="282">
        <v>950112</v>
      </c>
      <c r="Q4" s="283"/>
      <c r="R4" s="284"/>
      <c r="S4" s="284"/>
      <c r="T4" s="284"/>
      <c r="U4" s="284"/>
      <c r="V4" s="284"/>
      <c r="W4" s="284"/>
      <c r="X4" s="284"/>
      <c r="Y4" s="284"/>
      <c r="Z4" s="284"/>
      <c r="AA4" s="284"/>
    </row>
    <row r="5" spans="1:27" s="284" customFormat="1" x14ac:dyDescent="0.2">
      <c r="A5" s="285"/>
      <c r="B5" s="286" t="s">
        <v>2</v>
      </c>
      <c r="C5" s="287"/>
      <c r="D5" s="288" t="s">
        <v>80</v>
      </c>
      <c r="E5" s="289"/>
      <c r="F5" s="288" t="s">
        <v>81</v>
      </c>
      <c r="G5" s="289"/>
      <c r="H5" s="288" t="s">
        <v>7</v>
      </c>
      <c r="I5" s="289"/>
      <c r="J5" s="288" t="s">
        <v>6</v>
      </c>
      <c r="K5" s="289"/>
      <c r="L5" s="288" t="s">
        <v>82</v>
      </c>
      <c r="M5" s="289"/>
      <c r="N5" s="288" t="s">
        <v>6</v>
      </c>
      <c r="O5" s="289"/>
      <c r="P5" s="288" t="s">
        <v>3</v>
      </c>
      <c r="Q5" s="289"/>
    </row>
    <row r="6" spans="1:27" s="284" customFormat="1" x14ac:dyDescent="0.2">
      <c r="A6" s="285"/>
      <c r="B6" s="287"/>
      <c r="C6" s="287"/>
      <c r="D6" s="290" t="s">
        <v>3</v>
      </c>
      <c r="E6" s="291"/>
      <c r="F6" s="290" t="s">
        <v>83</v>
      </c>
      <c r="G6" s="291"/>
      <c r="H6" s="292" t="s">
        <v>4</v>
      </c>
      <c r="I6" s="293"/>
      <c r="J6" s="292" t="s">
        <v>3</v>
      </c>
      <c r="K6" s="293"/>
      <c r="L6" s="292"/>
      <c r="M6" s="293"/>
      <c r="N6" s="292"/>
      <c r="O6" s="293"/>
      <c r="P6" s="292" t="s">
        <v>7</v>
      </c>
      <c r="Q6" s="293"/>
      <c r="R6" s="270"/>
      <c r="S6" s="270"/>
      <c r="T6" s="270"/>
      <c r="U6" s="270"/>
      <c r="V6" s="270"/>
      <c r="W6" s="270"/>
      <c r="X6" s="270"/>
      <c r="Y6" s="270"/>
      <c r="Z6" s="270"/>
      <c r="AA6" s="270"/>
    </row>
    <row r="7" spans="1:27" s="284" customFormat="1" x14ac:dyDescent="0.2">
      <c r="A7" s="285"/>
      <c r="B7" s="286" t="s">
        <v>10</v>
      </c>
      <c r="C7" s="287"/>
      <c r="D7" s="290" t="s">
        <v>84</v>
      </c>
      <c r="E7" s="291"/>
      <c r="F7" s="290" t="s">
        <v>83</v>
      </c>
      <c r="G7" s="291"/>
      <c r="H7" s="292" t="s">
        <v>85</v>
      </c>
      <c r="I7" s="294"/>
      <c r="J7" s="292" t="s">
        <v>11</v>
      </c>
      <c r="K7" s="294"/>
      <c r="L7" s="292" t="s">
        <v>11</v>
      </c>
      <c r="M7" s="293"/>
      <c r="N7" s="292" t="s">
        <v>11</v>
      </c>
      <c r="O7" s="293"/>
      <c r="P7" s="292" t="s">
        <v>3</v>
      </c>
      <c r="Q7" s="293"/>
      <c r="R7" s="270"/>
      <c r="S7" s="270"/>
      <c r="T7" s="270"/>
      <c r="U7" s="270"/>
      <c r="V7" s="270"/>
      <c r="W7" s="270"/>
      <c r="X7" s="270"/>
      <c r="Y7" s="270"/>
      <c r="Z7" s="270"/>
      <c r="AA7" s="270"/>
    </row>
    <row r="8" spans="1:27" s="270" customFormat="1" ht="24" customHeight="1" x14ac:dyDescent="0.3">
      <c r="A8" s="295"/>
      <c r="B8" s="296" t="s">
        <v>15</v>
      </c>
      <c r="C8" s="297"/>
      <c r="D8" s="298" t="s">
        <v>86</v>
      </c>
      <c r="E8" s="299"/>
      <c r="F8" s="298" t="s">
        <v>87</v>
      </c>
      <c r="G8" s="299"/>
      <c r="H8" s="298" t="s">
        <v>18</v>
      </c>
      <c r="I8" s="300"/>
      <c r="J8" s="298" t="s">
        <v>18</v>
      </c>
      <c r="K8" s="300"/>
      <c r="L8" s="298" t="s">
        <v>88</v>
      </c>
      <c r="M8" s="299"/>
      <c r="N8" s="298" t="s">
        <v>18</v>
      </c>
      <c r="O8" s="299"/>
      <c r="P8" s="298" t="s">
        <v>89</v>
      </c>
      <c r="Q8" s="299"/>
      <c r="R8" s="301"/>
      <c r="S8" s="301"/>
      <c r="T8" s="301"/>
      <c r="U8" s="301"/>
      <c r="V8" s="301"/>
      <c r="W8" s="301"/>
      <c r="X8" s="301"/>
      <c r="Y8" s="301"/>
      <c r="Z8" s="301"/>
      <c r="AA8" s="301"/>
    </row>
    <row r="9" spans="1:27" s="301" customFormat="1" x14ac:dyDescent="0.2">
      <c r="A9" s="302"/>
      <c r="B9" s="303"/>
      <c r="C9" s="303"/>
      <c r="D9" s="302"/>
      <c r="E9" s="304" t="s">
        <v>23</v>
      </c>
      <c r="F9" s="303"/>
      <c r="G9" s="304" t="s">
        <v>23</v>
      </c>
      <c r="H9" s="305"/>
      <c r="I9" s="304" t="s">
        <v>23</v>
      </c>
      <c r="J9" s="305"/>
      <c r="K9" s="304" t="s">
        <v>23</v>
      </c>
      <c r="L9" s="305"/>
      <c r="M9" s="304" t="s">
        <v>23</v>
      </c>
      <c r="N9" s="305"/>
      <c r="O9" s="304" t="s">
        <v>23</v>
      </c>
      <c r="P9" s="305"/>
      <c r="Q9" s="304" t="s">
        <v>23</v>
      </c>
    </row>
    <row r="10" spans="1:27" s="270" customFormat="1" x14ac:dyDescent="0.2">
      <c r="A10" s="306"/>
      <c r="B10" s="307"/>
      <c r="C10" s="308">
        <v>1</v>
      </c>
      <c r="D10" s="309" t="s">
        <v>90</v>
      </c>
      <c r="E10" s="310">
        <v>6.54</v>
      </c>
      <c r="F10" s="309" t="s">
        <v>91</v>
      </c>
      <c r="G10" s="310">
        <v>7.56</v>
      </c>
      <c r="H10" s="309" t="s">
        <v>92</v>
      </c>
      <c r="I10" s="310">
        <v>7.64</v>
      </c>
      <c r="J10" s="309" t="s">
        <v>93</v>
      </c>
      <c r="K10" s="310">
        <v>7.58</v>
      </c>
      <c r="L10" s="309" t="s">
        <v>94</v>
      </c>
      <c r="M10" s="310">
        <v>8.1</v>
      </c>
      <c r="N10" s="311" t="s">
        <v>95</v>
      </c>
      <c r="O10" s="312">
        <v>7.5</v>
      </c>
      <c r="P10" s="309" t="s">
        <v>96</v>
      </c>
      <c r="Q10" s="310">
        <v>6.89</v>
      </c>
    </row>
    <row r="11" spans="1:27" s="270" customFormat="1" x14ac:dyDescent="0.2">
      <c r="A11" s="306"/>
      <c r="B11" s="307"/>
      <c r="C11" s="308">
        <v>2</v>
      </c>
      <c r="D11" s="309" t="s">
        <v>97</v>
      </c>
      <c r="E11" s="310">
        <v>5.77</v>
      </c>
      <c r="F11" s="309" t="s">
        <v>98</v>
      </c>
      <c r="G11" s="310">
        <v>5.89</v>
      </c>
      <c r="H11" s="309" t="s">
        <v>99</v>
      </c>
      <c r="I11" s="310">
        <v>6.14</v>
      </c>
      <c r="J11" s="309" t="s">
        <v>100</v>
      </c>
      <c r="K11" s="310">
        <v>5.58</v>
      </c>
      <c r="L11" s="309" t="s">
        <v>29</v>
      </c>
      <c r="M11" s="310">
        <v>7.92</v>
      </c>
      <c r="N11" s="313" t="s">
        <v>101</v>
      </c>
      <c r="O11" s="312">
        <v>6.75</v>
      </c>
      <c r="P11" s="309" t="s">
        <v>102</v>
      </c>
      <c r="Q11" s="310">
        <v>6.56</v>
      </c>
    </row>
    <row r="12" spans="1:27" s="270" customFormat="1" x14ac:dyDescent="0.2">
      <c r="A12" s="314" t="s">
        <v>36</v>
      </c>
      <c r="B12" s="315"/>
      <c r="C12" s="308">
        <v>3</v>
      </c>
      <c r="D12" s="309" t="s">
        <v>103</v>
      </c>
      <c r="E12" s="310">
        <v>5.55</v>
      </c>
      <c r="F12" s="309" t="s">
        <v>104</v>
      </c>
      <c r="G12" s="310">
        <v>5.38</v>
      </c>
      <c r="H12" s="309" t="s">
        <v>105</v>
      </c>
      <c r="I12" s="310">
        <v>6.07</v>
      </c>
      <c r="J12" s="309" t="s">
        <v>106</v>
      </c>
      <c r="K12" s="310">
        <v>5.42</v>
      </c>
      <c r="L12" s="309" t="s">
        <v>107</v>
      </c>
      <c r="M12" s="310">
        <v>6.78</v>
      </c>
      <c r="N12" s="313" t="s">
        <v>41</v>
      </c>
      <c r="O12" s="312">
        <v>6.5</v>
      </c>
      <c r="P12" s="309" t="s">
        <v>108</v>
      </c>
      <c r="Q12" s="310">
        <v>5.5</v>
      </c>
    </row>
    <row r="13" spans="1:27" s="270" customFormat="1" x14ac:dyDescent="0.2">
      <c r="A13" s="306"/>
      <c r="B13" s="307"/>
      <c r="C13" s="308">
        <v>4</v>
      </c>
      <c r="D13" s="309" t="s">
        <v>109</v>
      </c>
      <c r="E13" s="310">
        <v>4.7300000000000004</v>
      </c>
      <c r="F13" s="309" t="s">
        <v>110</v>
      </c>
      <c r="G13" s="310">
        <v>5.25</v>
      </c>
      <c r="H13" s="316" t="s">
        <v>111</v>
      </c>
      <c r="I13" s="310">
        <v>5.64</v>
      </c>
      <c r="J13" s="309" t="s">
        <v>112</v>
      </c>
      <c r="K13" s="310">
        <v>4.58</v>
      </c>
      <c r="L13" s="309" t="s">
        <v>93</v>
      </c>
      <c r="M13" s="310">
        <v>6.78</v>
      </c>
      <c r="N13" s="313" t="s">
        <v>113</v>
      </c>
      <c r="O13" s="312">
        <v>6</v>
      </c>
      <c r="P13" s="309" t="s">
        <v>114</v>
      </c>
      <c r="Q13" s="310">
        <v>4.72</v>
      </c>
    </row>
    <row r="14" spans="1:27" s="270" customFormat="1" x14ac:dyDescent="0.2">
      <c r="A14" s="306"/>
      <c r="B14" s="307"/>
      <c r="C14" s="308">
        <v>5</v>
      </c>
      <c r="D14" s="309" t="s">
        <v>115</v>
      </c>
      <c r="E14" s="310">
        <v>4.2699999999999996</v>
      </c>
      <c r="F14" s="309" t="s">
        <v>116</v>
      </c>
      <c r="G14" s="310">
        <v>4.0599999999999996</v>
      </c>
      <c r="H14" s="309" t="s">
        <v>117</v>
      </c>
      <c r="I14" s="310">
        <v>4.9400000000000004</v>
      </c>
      <c r="J14" s="309" t="s">
        <v>118</v>
      </c>
      <c r="K14" s="310">
        <v>4.5</v>
      </c>
      <c r="L14" s="309" t="s">
        <v>119</v>
      </c>
      <c r="M14" s="310">
        <v>3.92</v>
      </c>
      <c r="N14" s="313" t="s">
        <v>120</v>
      </c>
      <c r="O14" s="312">
        <v>5.25</v>
      </c>
      <c r="P14" s="309" t="s">
        <v>121</v>
      </c>
      <c r="Q14" s="310">
        <v>4.17</v>
      </c>
    </row>
    <row r="15" spans="1:27" s="322" customFormat="1" ht="15.95" customHeight="1" x14ac:dyDescent="0.2">
      <c r="A15" s="317"/>
      <c r="B15" s="318" t="s">
        <v>55</v>
      </c>
      <c r="C15" s="319"/>
      <c r="D15" s="320"/>
      <c r="E15" s="321">
        <f>(E10+E11+E12+E13+E14)/5</f>
        <v>5.3719999999999999</v>
      </c>
      <c r="F15" s="320"/>
      <c r="G15" s="321">
        <f>(G10+G11+G12+G13+G14)/5</f>
        <v>5.6279999999999992</v>
      </c>
      <c r="H15" s="320"/>
      <c r="I15" s="321">
        <f>(I10+I11+I12+I13+I14)/5</f>
        <v>6.0860000000000003</v>
      </c>
      <c r="J15" s="320"/>
      <c r="K15" s="321">
        <f>(K10+K11+K12+K13+K14)/5</f>
        <v>5.5319999999999991</v>
      </c>
      <c r="L15" s="320"/>
      <c r="M15" s="321">
        <f>(M10+M11+M12+M13+M14)/5</f>
        <v>6.7</v>
      </c>
      <c r="N15" s="320"/>
      <c r="O15" s="321">
        <f>(O10+O11+O12+O13+O14)/5</f>
        <v>6.4</v>
      </c>
      <c r="P15" s="320"/>
      <c r="Q15" s="321">
        <f>(Q10+Q11+Q12+Q13+Q14)/5</f>
        <v>5.5679999999999996</v>
      </c>
    </row>
    <row r="16" spans="1:27" s="270" customFormat="1" ht="13.5" thickBot="1" x14ac:dyDescent="0.25">
      <c r="A16" s="306"/>
      <c r="B16" s="314" t="s">
        <v>56</v>
      </c>
      <c r="C16" s="323"/>
      <c r="D16" s="324"/>
      <c r="E16" s="325"/>
      <c r="F16" s="309"/>
      <c r="G16" s="325"/>
      <c r="H16" s="309"/>
      <c r="I16" s="325"/>
      <c r="J16" s="309"/>
      <c r="K16" s="325"/>
      <c r="L16" s="309"/>
      <c r="M16" s="325"/>
      <c r="N16" s="309"/>
      <c r="O16" s="325"/>
      <c r="P16" s="309" t="s">
        <v>122</v>
      </c>
      <c r="Q16" s="325"/>
      <c r="R16" s="301"/>
      <c r="S16" s="301"/>
      <c r="T16" s="301"/>
      <c r="U16" s="301"/>
      <c r="V16" s="301"/>
      <c r="W16" s="301"/>
      <c r="X16" s="301"/>
      <c r="Y16" s="301"/>
      <c r="Z16" s="301"/>
      <c r="AA16" s="301"/>
    </row>
    <row r="17" spans="1:27" s="301" customFormat="1" ht="13.5" thickBot="1" x14ac:dyDescent="0.25">
      <c r="A17" s="326" t="s">
        <v>60</v>
      </c>
      <c r="B17" s="327"/>
      <c r="C17" s="328"/>
      <c r="D17" s="305"/>
      <c r="E17" s="329"/>
      <c r="F17" s="329"/>
      <c r="G17" s="329"/>
      <c r="H17" s="329"/>
      <c r="I17" s="329"/>
      <c r="J17" s="329"/>
      <c r="K17" s="329"/>
      <c r="L17" s="329"/>
      <c r="M17" s="329"/>
      <c r="N17" s="307"/>
      <c r="O17" s="307"/>
      <c r="P17" s="307"/>
      <c r="Q17" s="330"/>
      <c r="R17" s="270"/>
      <c r="S17" s="270"/>
      <c r="T17" s="270"/>
      <c r="U17" s="270"/>
      <c r="V17" s="270"/>
      <c r="W17" s="270"/>
      <c r="X17" s="270"/>
      <c r="Y17" s="270"/>
      <c r="Z17" s="270"/>
      <c r="AA17" s="270"/>
    </row>
    <row r="18" spans="1:27" s="270" customFormat="1" ht="12.75" customHeight="1" x14ac:dyDescent="0.2">
      <c r="A18" s="331" t="s">
        <v>61</v>
      </c>
      <c r="B18" s="332"/>
      <c r="C18" s="333"/>
      <c r="D18" s="305" t="s">
        <v>62</v>
      </c>
      <c r="E18" s="330"/>
      <c r="F18" s="305" t="s">
        <v>62</v>
      </c>
      <c r="G18" s="330"/>
      <c r="H18" s="305" t="s">
        <v>62</v>
      </c>
      <c r="I18" s="330"/>
      <c r="J18" s="305" t="s">
        <v>62</v>
      </c>
      <c r="K18" s="330"/>
      <c r="L18" s="305" t="s">
        <v>62</v>
      </c>
      <c r="M18" s="330"/>
      <c r="N18" s="305" t="s">
        <v>62</v>
      </c>
      <c r="O18" s="330"/>
      <c r="P18" s="305" t="s">
        <v>62</v>
      </c>
      <c r="Q18" s="330"/>
    </row>
    <row r="19" spans="1:27" s="270" customFormat="1" x14ac:dyDescent="0.2">
      <c r="A19" s="331" t="s">
        <v>63</v>
      </c>
      <c r="B19" s="332"/>
      <c r="C19" s="333"/>
      <c r="D19" s="305" t="s">
        <v>62</v>
      </c>
      <c r="E19" s="330"/>
      <c r="F19" s="305" t="s">
        <v>62</v>
      </c>
      <c r="G19" s="330"/>
      <c r="H19" s="305" t="s">
        <v>62</v>
      </c>
      <c r="I19" s="330"/>
      <c r="J19" s="305" t="s">
        <v>62</v>
      </c>
      <c r="K19" s="330"/>
      <c r="L19" s="305" t="s">
        <v>62</v>
      </c>
      <c r="M19" s="330"/>
      <c r="N19" s="305" t="s">
        <v>62</v>
      </c>
      <c r="O19" s="330"/>
      <c r="P19" s="305" t="s">
        <v>62</v>
      </c>
      <c r="Q19" s="330"/>
    </row>
    <row r="20" spans="1:27" s="270" customFormat="1" x14ac:dyDescent="0.2">
      <c r="A20" s="331" t="s">
        <v>64</v>
      </c>
      <c r="B20" s="332"/>
      <c r="C20" s="333"/>
      <c r="D20" s="305" t="s">
        <v>62</v>
      </c>
      <c r="E20" s="330"/>
      <c r="F20" s="305"/>
      <c r="G20" s="330"/>
      <c r="H20" s="305"/>
      <c r="I20" s="330"/>
      <c r="J20" s="305"/>
      <c r="K20" s="330"/>
      <c r="L20" s="305" t="s">
        <v>62</v>
      </c>
      <c r="M20" s="330"/>
      <c r="N20" s="305"/>
      <c r="O20" s="330"/>
      <c r="P20" s="305" t="s">
        <v>62</v>
      </c>
      <c r="Q20" s="330"/>
    </row>
    <row r="21" spans="1:27" s="270" customFormat="1" x14ac:dyDescent="0.2">
      <c r="A21" s="331" t="s">
        <v>67</v>
      </c>
      <c r="B21" s="332"/>
      <c r="C21" s="333"/>
      <c r="D21" s="305"/>
      <c r="E21" s="330"/>
      <c r="F21" s="305" t="s">
        <v>62</v>
      </c>
      <c r="G21" s="330"/>
      <c r="H21" s="305"/>
      <c r="I21" s="330"/>
      <c r="J21" s="305"/>
      <c r="K21" s="330"/>
      <c r="L21" s="305" t="s">
        <v>62</v>
      </c>
      <c r="M21" s="330"/>
      <c r="N21" s="305"/>
      <c r="O21" s="330"/>
      <c r="P21" s="305" t="s">
        <v>62</v>
      </c>
      <c r="Q21" s="330"/>
    </row>
    <row r="22" spans="1:27" s="270" customFormat="1" x14ac:dyDescent="0.2">
      <c r="A22" s="331" t="s">
        <v>68</v>
      </c>
      <c r="B22" s="332"/>
      <c r="C22" s="333"/>
      <c r="D22" s="305"/>
      <c r="E22" s="330"/>
      <c r="F22" s="305"/>
      <c r="G22" s="330"/>
      <c r="H22" s="305"/>
      <c r="I22" s="330"/>
      <c r="J22" s="305"/>
      <c r="K22" s="330"/>
      <c r="L22" s="305" t="s">
        <v>62</v>
      </c>
      <c r="M22" s="330"/>
      <c r="N22" s="305"/>
      <c r="O22" s="330"/>
      <c r="P22" s="305"/>
      <c r="Q22" s="330"/>
    </row>
    <row r="23" spans="1:27" s="270" customFormat="1" x14ac:dyDescent="0.2">
      <c r="A23" s="331" t="s">
        <v>69</v>
      </c>
      <c r="B23" s="332"/>
      <c r="C23" s="333"/>
      <c r="D23" s="305"/>
      <c r="E23" s="330"/>
      <c r="F23" s="305" t="s">
        <v>62</v>
      </c>
      <c r="G23" s="330"/>
      <c r="H23" s="305" t="s">
        <v>62</v>
      </c>
      <c r="I23" s="330"/>
      <c r="J23" s="305" t="s">
        <v>62</v>
      </c>
      <c r="K23" s="330"/>
      <c r="L23" s="305" t="s">
        <v>62</v>
      </c>
      <c r="M23" s="330"/>
      <c r="N23" s="305"/>
      <c r="O23" s="330"/>
      <c r="P23" s="305" t="s">
        <v>62</v>
      </c>
      <c r="Q23" s="330"/>
    </row>
    <row r="24" spans="1:27" s="270" customFormat="1" x14ac:dyDescent="0.2">
      <c r="A24" s="331" t="s">
        <v>70</v>
      </c>
      <c r="B24" s="332"/>
      <c r="C24" s="333"/>
      <c r="D24" s="305"/>
      <c r="E24" s="330"/>
      <c r="F24" s="305"/>
      <c r="G24" s="330"/>
      <c r="H24" s="305"/>
      <c r="I24" s="330"/>
      <c r="J24" s="305"/>
      <c r="K24" s="330"/>
      <c r="L24" s="305" t="s">
        <v>79</v>
      </c>
      <c r="M24" s="330"/>
      <c r="N24" s="305"/>
      <c r="O24" s="330"/>
      <c r="P24" s="305" t="s">
        <v>62</v>
      </c>
      <c r="Q24" s="330"/>
    </row>
    <row r="25" spans="1:27" s="270" customFormat="1" ht="12.75" customHeight="1" x14ac:dyDescent="0.2">
      <c r="A25" s="331" t="s">
        <v>71</v>
      </c>
      <c r="B25" s="332"/>
      <c r="C25" s="333"/>
      <c r="D25" s="305" t="s">
        <v>62</v>
      </c>
      <c r="E25" s="330"/>
      <c r="F25" s="305" t="s">
        <v>62</v>
      </c>
      <c r="G25" s="330"/>
      <c r="H25" s="305" t="s">
        <v>62</v>
      </c>
      <c r="I25" s="330"/>
      <c r="J25" s="305"/>
      <c r="K25" s="330"/>
      <c r="L25" s="305" t="s">
        <v>62</v>
      </c>
      <c r="M25" s="330"/>
      <c r="N25" s="305"/>
      <c r="O25" s="330"/>
      <c r="P25" s="305" t="s">
        <v>62</v>
      </c>
      <c r="Q25" s="330"/>
    </row>
    <row r="26" spans="1:27" s="270" customFormat="1" x14ac:dyDescent="0.2">
      <c r="A26" s="331" t="s">
        <v>72</v>
      </c>
      <c r="B26" s="332"/>
      <c r="C26" s="333"/>
      <c r="D26" s="305" t="s">
        <v>62</v>
      </c>
      <c r="E26" s="330"/>
      <c r="F26" s="305" t="s">
        <v>62</v>
      </c>
      <c r="G26" s="330"/>
      <c r="H26" s="305" t="s">
        <v>62</v>
      </c>
      <c r="I26" s="330"/>
      <c r="J26" s="305"/>
      <c r="K26" s="330"/>
      <c r="L26" s="305"/>
      <c r="M26" s="330"/>
      <c r="N26" s="305"/>
      <c r="O26" s="330"/>
      <c r="P26" s="305" t="s">
        <v>62</v>
      </c>
      <c r="Q26" s="330"/>
    </row>
    <row r="27" spans="1:27" s="270" customFormat="1" x14ac:dyDescent="0.2">
      <c r="A27" s="331" t="s">
        <v>74</v>
      </c>
      <c r="B27" s="332"/>
      <c r="C27" s="333"/>
      <c r="D27" s="305" t="s">
        <v>62</v>
      </c>
      <c r="E27" s="330"/>
      <c r="F27" s="305" t="s">
        <v>62</v>
      </c>
      <c r="G27" s="330"/>
      <c r="H27" s="305" t="s">
        <v>62</v>
      </c>
      <c r="I27" s="330"/>
      <c r="J27" s="305" t="s">
        <v>62</v>
      </c>
      <c r="K27" s="330"/>
      <c r="L27" s="305"/>
      <c r="M27" s="330"/>
      <c r="N27" s="305" t="s">
        <v>62</v>
      </c>
      <c r="O27" s="330"/>
      <c r="P27" s="305" t="s">
        <v>62</v>
      </c>
      <c r="Q27" s="330"/>
    </row>
    <row r="28" spans="1:27" s="270" customFormat="1" x14ac:dyDescent="0.2">
      <c r="A28" s="331" t="s">
        <v>75</v>
      </c>
      <c r="B28" s="332"/>
      <c r="C28" s="333"/>
      <c r="D28" s="305" t="s">
        <v>62</v>
      </c>
      <c r="E28" s="330"/>
      <c r="F28" s="305" t="s">
        <v>62</v>
      </c>
      <c r="G28" s="330"/>
      <c r="H28" s="305"/>
      <c r="I28" s="330"/>
      <c r="J28" s="305" t="s">
        <v>62</v>
      </c>
      <c r="K28" s="330"/>
      <c r="L28" s="305"/>
      <c r="M28" s="330"/>
      <c r="N28" s="305"/>
      <c r="O28" s="330"/>
      <c r="P28" s="305"/>
      <c r="Q28" s="330"/>
    </row>
    <row r="29" spans="1:27" s="270" customFormat="1" x14ac:dyDescent="0.2">
      <c r="A29" s="331" t="s">
        <v>76</v>
      </c>
      <c r="B29" s="332"/>
      <c r="C29" s="333"/>
      <c r="D29" s="305" t="s">
        <v>62</v>
      </c>
      <c r="E29" s="330"/>
      <c r="F29" s="305"/>
      <c r="G29" s="330"/>
      <c r="H29" s="305"/>
      <c r="I29" s="330"/>
      <c r="J29" s="305" t="s">
        <v>62</v>
      </c>
      <c r="K29" s="330"/>
      <c r="L29" s="305"/>
      <c r="M29" s="330"/>
      <c r="N29" s="305"/>
      <c r="O29" s="330"/>
      <c r="P29" s="305"/>
      <c r="Q29" s="330"/>
    </row>
    <row r="30" spans="1:27" s="270" customFormat="1" x14ac:dyDescent="0.2">
      <c r="A30" s="331" t="s">
        <v>77</v>
      </c>
      <c r="B30" s="332"/>
      <c r="C30" s="329"/>
      <c r="D30" s="305" t="s">
        <v>62</v>
      </c>
      <c r="E30" s="330"/>
      <c r="F30" s="305"/>
      <c r="G30" s="330"/>
      <c r="H30" s="305" t="s">
        <v>62</v>
      </c>
      <c r="I30" s="330"/>
      <c r="J30" s="305"/>
      <c r="K30" s="330"/>
      <c r="L30" s="305"/>
      <c r="M30" s="330"/>
      <c r="N30" s="305" t="s">
        <v>62</v>
      </c>
      <c r="O30" s="330"/>
      <c r="P30" s="305"/>
      <c r="Q30" s="330"/>
    </row>
    <row r="31" spans="1:27" s="270" customFormat="1" x14ac:dyDescent="0.2">
      <c r="B31" s="314" t="s">
        <v>78</v>
      </c>
      <c r="C31" s="323"/>
      <c r="D31" s="305">
        <v>11</v>
      </c>
      <c r="E31" s="323"/>
      <c r="F31" s="305">
        <v>8</v>
      </c>
      <c r="G31" s="323"/>
      <c r="H31" s="305">
        <v>7</v>
      </c>
      <c r="I31" s="330"/>
      <c r="J31" s="305">
        <v>6</v>
      </c>
      <c r="K31" s="323"/>
      <c r="L31" s="305">
        <v>7</v>
      </c>
      <c r="M31" s="323"/>
      <c r="N31" s="305">
        <v>4</v>
      </c>
      <c r="O31" s="323"/>
      <c r="P31" s="305">
        <v>9</v>
      </c>
      <c r="Q31" s="323"/>
    </row>
  </sheetData>
  <printOptions horizontalCentered="1" verticalCentered="1"/>
  <pageMargins left="0.19685039370078741" right="0.23622047244094491" top="0.59055118110236227" bottom="0.59055118110236227" header="0.5" footer="0.5"/>
  <pageSetup paperSize="9" scale="80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75" workbookViewId="0">
      <selection activeCell="F1" sqref="F1"/>
    </sheetView>
  </sheetViews>
  <sheetFormatPr defaultRowHeight="12.75" x14ac:dyDescent="0.2"/>
  <cols>
    <col min="1" max="1" width="9.42578125" style="14" customWidth="1"/>
    <col min="2" max="2" width="13" style="14" customWidth="1"/>
    <col min="3" max="3" width="4.5703125" style="15" customWidth="1"/>
    <col min="4" max="4" width="17.28515625" style="14" customWidth="1"/>
    <col min="5" max="5" width="4.7109375" style="14" customWidth="1"/>
    <col min="6" max="6" width="17.28515625" style="14" customWidth="1"/>
    <col min="7" max="7" width="4.7109375" style="14" customWidth="1"/>
    <col min="8" max="8" width="17.28515625" style="20" customWidth="1"/>
    <col min="9" max="9" width="4.7109375" style="20" customWidth="1"/>
    <col min="10" max="10" width="2.28515625" style="44" customWidth="1"/>
    <col min="11" max="11" width="17.28515625" style="14" customWidth="1"/>
    <col min="12" max="12" width="4.7109375" style="14" customWidth="1"/>
    <col min="13" max="13" width="17.28515625" style="14" customWidth="1"/>
    <col min="14" max="14" width="4.7109375" style="14" customWidth="1"/>
    <col min="15" max="15" width="17.28515625" style="14" customWidth="1"/>
    <col min="16" max="16" width="4.7109375" style="14" customWidth="1"/>
    <col min="17" max="17" width="17.28515625" style="14" customWidth="1"/>
    <col min="18" max="18" width="4.7109375" style="14" customWidth="1"/>
    <col min="19" max="19" width="16.7109375" style="14" customWidth="1"/>
    <col min="20" max="20" width="4.7109375" style="14" customWidth="1"/>
    <col min="21" max="37" width="7.7109375" style="14" customWidth="1"/>
    <col min="38" max="16384" width="9.140625" style="14"/>
  </cols>
  <sheetData>
    <row r="1" spans="1:28" s="95" customFormat="1" ht="64.5" x14ac:dyDescent="1.05">
      <c r="B1" s="96"/>
      <c r="D1" s="97"/>
      <c r="E1" s="97"/>
      <c r="F1" s="457" t="s">
        <v>0</v>
      </c>
      <c r="G1" s="92"/>
      <c r="H1" s="92"/>
      <c r="I1" s="92"/>
      <c r="J1" s="92"/>
      <c r="K1" s="92"/>
      <c r="L1" s="93"/>
      <c r="M1" s="91"/>
      <c r="N1" s="100"/>
      <c r="O1" s="100"/>
      <c r="P1" s="100"/>
      <c r="Q1" s="100"/>
    </row>
    <row r="2" spans="1:28" s="184" customFormat="1" ht="60.75" x14ac:dyDescent="0.8">
      <c r="C2" s="185"/>
      <c r="D2" s="186"/>
      <c r="E2" s="187"/>
      <c r="F2" s="188"/>
      <c r="G2" s="188"/>
      <c r="H2" s="188"/>
      <c r="I2" s="188"/>
      <c r="J2" s="189"/>
      <c r="S2" s="190"/>
      <c r="T2" s="190"/>
      <c r="U2" s="190"/>
      <c r="V2" s="190"/>
      <c r="W2" s="190"/>
      <c r="X2" s="190"/>
      <c r="Y2" s="190"/>
      <c r="Z2" s="190"/>
      <c r="AA2" s="190"/>
      <c r="AB2" s="190"/>
    </row>
    <row r="3" spans="1:28" s="190" customFormat="1" ht="24" customHeight="1" x14ac:dyDescent="0.3">
      <c r="A3" s="191"/>
      <c r="B3" s="192"/>
      <c r="C3" s="192"/>
      <c r="D3" s="193">
        <v>15</v>
      </c>
      <c r="E3" s="194"/>
      <c r="F3" s="193">
        <v>16</v>
      </c>
      <c r="G3" s="194"/>
      <c r="H3" s="193">
        <v>17</v>
      </c>
      <c r="I3" s="195"/>
      <c r="J3" s="196"/>
      <c r="K3" s="193">
        <v>18</v>
      </c>
      <c r="L3" s="194"/>
      <c r="M3" s="193">
        <v>19</v>
      </c>
      <c r="N3" s="194"/>
      <c r="O3" s="193">
        <v>20</v>
      </c>
      <c r="P3" s="194"/>
      <c r="Q3" s="193">
        <v>21</v>
      </c>
      <c r="R3" s="194"/>
      <c r="S3" s="197"/>
      <c r="T3" s="197"/>
      <c r="U3" s="197"/>
      <c r="V3" s="197"/>
      <c r="W3" s="197"/>
      <c r="X3" s="197"/>
      <c r="Y3" s="197"/>
      <c r="Z3" s="197"/>
      <c r="AA3" s="197"/>
      <c r="AB3" s="197"/>
    </row>
    <row r="4" spans="1:28" s="197" customFormat="1" ht="12.75" customHeight="1" x14ac:dyDescent="0.2">
      <c r="A4" s="198"/>
      <c r="B4" s="199" t="s">
        <v>1</v>
      </c>
      <c r="C4" s="199"/>
      <c r="D4" s="200">
        <v>950210</v>
      </c>
      <c r="E4" s="201"/>
      <c r="F4" s="200">
        <v>950316</v>
      </c>
      <c r="G4" s="201"/>
      <c r="H4" s="200">
        <v>950418</v>
      </c>
      <c r="I4" s="202"/>
      <c r="J4" s="203"/>
      <c r="K4" s="200">
        <v>950524</v>
      </c>
      <c r="L4" s="201"/>
      <c r="M4" s="200">
        <v>950620</v>
      </c>
      <c r="N4" s="201"/>
      <c r="O4" s="200">
        <v>950811</v>
      </c>
      <c r="P4" s="201"/>
      <c r="Q4" s="200">
        <v>950914</v>
      </c>
      <c r="R4" s="201"/>
      <c r="S4" s="204"/>
      <c r="T4" s="204"/>
      <c r="U4" s="204"/>
      <c r="V4" s="204"/>
      <c r="W4" s="204"/>
      <c r="X4" s="204"/>
      <c r="Y4" s="204"/>
      <c r="Z4" s="204"/>
      <c r="AA4" s="204"/>
      <c r="AB4" s="204"/>
    </row>
    <row r="5" spans="1:28" s="204" customFormat="1" x14ac:dyDescent="0.2">
      <c r="A5" s="205"/>
      <c r="B5" s="206" t="s">
        <v>2</v>
      </c>
      <c r="C5" s="207"/>
      <c r="D5" s="208" t="s">
        <v>83</v>
      </c>
      <c r="E5" s="209"/>
      <c r="F5" s="208" t="s">
        <v>123</v>
      </c>
      <c r="G5" s="209"/>
      <c r="H5" s="208" t="s">
        <v>80</v>
      </c>
      <c r="I5" s="210"/>
      <c r="J5" s="211"/>
      <c r="K5" s="208" t="s">
        <v>7</v>
      </c>
      <c r="L5" s="209"/>
      <c r="M5" s="208" t="s">
        <v>81</v>
      </c>
      <c r="N5" s="209"/>
      <c r="O5" s="208" t="s">
        <v>6</v>
      </c>
      <c r="P5" s="209"/>
      <c r="Q5" s="208" t="s">
        <v>4</v>
      </c>
      <c r="R5" s="209"/>
    </row>
    <row r="6" spans="1:28" s="204" customFormat="1" x14ac:dyDescent="0.2">
      <c r="A6" s="205"/>
      <c r="B6" s="207"/>
      <c r="C6" s="207"/>
      <c r="D6" s="212" t="s">
        <v>124</v>
      </c>
      <c r="E6" s="213"/>
      <c r="F6" s="212"/>
      <c r="G6" s="213"/>
      <c r="H6" s="214" t="s">
        <v>82</v>
      </c>
      <c r="I6" s="215"/>
      <c r="J6" s="216"/>
      <c r="K6" s="214" t="s">
        <v>6</v>
      </c>
      <c r="L6" s="217"/>
      <c r="M6" s="214"/>
      <c r="N6" s="217"/>
      <c r="O6" s="214" t="s">
        <v>3</v>
      </c>
      <c r="P6" s="217"/>
      <c r="Q6" s="214" t="s">
        <v>8</v>
      </c>
      <c r="R6" s="217"/>
      <c r="S6" s="184"/>
      <c r="T6" s="184"/>
      <c r="U6" s="184"/>
      <c r="V6" s="184"/>
      <c r="W6" s="184"/>
      <c r="X6" s="184"/>
      <c r="Y6" s="184"/>
      <c r="Z6" s="184"/>
      <c r="AA6" s="184"/>
      <c r="AB6" s="184"/>
    </row>
    <row r="7" spans="1:28" s="204" customFormat="1" x14ac:dyDescent="0.2">
      <c r="A7" s="205"/>
      <c r="B7" s="206" t="s">
        <v>10</v>
      </c>
      <c r="C7" s="207"/>
      <c r="D7" s="212" t="s">
        <v>83</v>
      </c>
      <c r="E7" s="213"/>
      <c r="F7" s="212" t="s">
        <v>125</v>
      </c>
      <c r="G7" s="213"/>
      <c r="H7" s="212" t="s">
        <v>125</v>
      </c>
      <c r="I7" s="215"/>
      <c r="J7" s="218"/>
      <c r="K7" s="212" t="s">
        <v>125</v>
      </c>
      <c r="L7" s="215"/>
      <c r="M7" s="214" t="s">
        <v>126</v>
      </c>
      <c r="N7" s="217"/>
      <c r="O7" s="214" t="s">
        <v>127</v>
      </c>
      <c r="P7" s="217"/>
      <c r="Q7" s="214" t="s">
        <v>4</v>
      </c>
      <c r="R7" s="217"/>
      <c r="S7" s="184"/>
      <c r="T7" s="184"/>
      <c r="U7" s="184"/>
      <c r="V7" s="184"/>
      <c r="W7" s="184"/>
      <c r="X7" s="184"/>
      <c r="Y7" s="184"/>
      <c r="Z7" s="184"/>
      <c r="AA7" s="184"/>
      <c r="AB7" s="184"/>
    </row>
    <row r="8" spans="1:28" s="184" customFormat="1" ht="24" customHeight="1" x14ac:dyDescent="0.3">
      <c r="A8" s="219"/>
      <c r="B8" s="220" t="s">
        <v>15</v>
      </c>
      <c r="C8" s="221"/>
      <c r="D8" s="222" t="s">
        <v>128</v>
      </c>
      <c r="E8" s="223"/>
      <c r="F8" s="222" t="s">
        <v>129</v>
      </c>
      <c r="G8" s="223"/>
      <c r="H8" s="222" t="s">
        <v>130</v>
      </c>
      <c r="I8" s="224"/>
      <c r="J8" s="224"/>
      <c r="K8" s="222" t="s">
        <v>131</v>
      </c>
      <c r="L8" s="224"/>
      <c r="M8" s="222" t="s">
        <v>22</v>
      </c>
      <c r="N8" s="223"/>
      <c r="O8" s="222" t="s">
        <v>132</v>
      </c>
      <c r="P8" s="223"/>
      <c r="Q8" s="222" t="s">
        <v>133</v>
      </c>
      <c r="R8" s="225"/>
      <c r="S8" s="226"/>
      <c r="T8" s="226"/>
      <c r="U8" s="226"/>
      <c r="V8" s="226"/>
      <c r="W8" s="226"/>
      <c r="X8" s="226"/>
      <c r="Y8" s="226"/>
      <c r="Z8" s="226"/>
      <c r="AA8" s="226"/>
      <c r="AB8" s="226"/>
    </row>
    <row r="9" spans="1:28" s="226" customFormat="1" x14ac:dyDescent="0.2">
      <c r="A9" s="227"/>
      <c r="B9" s="228"/>
      <c r="C9" s="228"/>
      <c r="D9" s="227"/>
      <c r="E9" s="229" t="s">
        <v>23</v>
      </c>
      <c r="F9" s="228"/>
      <c r="G9" s="229" t="s">
        <v>23</v>
      </c>
      <c r="H9" s="230"/>
      <c r="I9" s="229" t="s">
        <v>23</v>
      </c>
      <c r="J9" s="231">
        <v>1</v>
      </c>
      <c r="K9" s="232" t="s">
        <v>134</v>
      </c>
      <c r="L9" s="233" t="s">
        <v>135</v>
      </c>
      <c r="M9" s="230" t="s">
        <v>23</v>
      </c>
      <c r="N9" s="229" t="s">
        <v>23</v>
      </c>
      <c r="O9" s="230"/>
      <c r="P9" s="229" t="s">
        <v>23</v>
      </c>
      <c r="Q9" s="230"/>
      <c r="R9" s="229" t="s">
        <v>23</v>
      </c>
    </row>
    <row r="10" spans="1:28" s="184" customFormat="1" x14ac:dyDescent="0.2">
      <c r="A10" s="234"/>
      <c r="B10" s="235"/>
      <c r="C10" s="236">
        <v>1</v>
      </c>
      <c r="D10" s="237" t="s">
        <v>136</v>
      </c>
      <c r="E10" s="238">
        <v>6.57</v>
      </c>
      <c r="F10" s="237" t="s">
        <v>137</v>
      </c>
      <c r="G10" s="238">
        <v>7.56</v>
      </c>
      <c r="H10" s="237" t="s">
        <v>138</v>
      </c>
      <c r="I10" s="238">
        <v>7.01</v>
      </c>
      <c r="J10" s="239">
        <v>2</v>
      </c>
      <c r="K10" s="240" t="s">
        <v>139</v>
      </c>
      <c r="L10" s="238">
        <v>5.43</v>
      </c>
      <c r="M10" s="241" t="s">
        <v>140</v>
      </c>
      <c r="N10" s="242">
        <v>8.3000000000000007</v>
      </c>
      <c r="O10" s="237" t="s">
        <v>141</v>
      </c>
      <c r="P10" s="238">
        <v>6</v>
      </c>
      <c r="Q10" s="237" t="s">
        <v>142</v>
      </c>
      <c r="R10" s="238">
        <v>6.87</v>
      </c>
    </row>
    <row r="11" spans="1:28" s="184" customFormat="1" x14ac:dyDescent="0.2">
      <c r="A11" s="234"/>
      <c r="B11" s="235"/>
      <c r="C11" s="236">
        <v>2</v>
      </c>
      <c r="D11" s="237" t="s">
        <v>143</v>
      </c>
      <c r="E11" s="238">
        <v>6.5</v>
      </c>
      <c r="F11" s="237" t="s">
        <v>144</v>
      </c>
      <c r="G11" s="238">
        <v>6.5</v>
      </c>
      <c r="H11" s="237" t="s">
        <v>145</v>
      </c>
      <c r="I11" s="238">
        <v>6.65</v>
      </c>
      <c r="J11" s="231">
        <v>3</v>
      </c>
      <c r="K11" s="237" t="s">
        <v>146</v>
      </c>
      <c r="L11" s="238">
        <v>4.68</v>
      </c>
      <c r="M11" s="241" t="s">
        <v>147</v>
      </c>
      <c r="N11" s="242">
        <v>6.6</v>
      </c>
      <c r="O11" s="237" t="s">
        <v>148</v>
      </c>
      <c r="P11" s="238">
        <v>5.57</v>
      </c>
      <c r="Q11" s="237" t="s">
        <v>149</v>
      </c>
      <c r="R11" s="238">
        <v>4.0999999999999996</v>
      </c>
    </row>
    <row r="12" spans="1:28" s="184" customFormat="1" x14ac:dyDescent="0.2">
      <c r="A12" s="243" t="s">
        <v>36</v>
      </c>
      <c r="B12" s="244"/>
      <c r="C12" s="236">
        <v>3</v>
      </c>
      <c r="D12" s="237" t="s">
        <v>150</v>
      </c>
      <c r="E12" s="238">
        <v>6.14</v>
      </c>
      <c r="F12" s="237" t="s">
        <v>151</v>
      </c>
      <c r="G12" s="238">
        <v>5.81</v>
      </c>
      <c r="H12" s="237" t="s">
        <v>152</v>
      </c>
      <c r="I12" s="238">
        <v>5.63</v>
      </c>
      <c r="J12" s="245">
        <v>4</v>
      </c>
      <c r="K12" s="237" t="s">
        <v>153</v>
      </c>
      <c r="L12" s="238">
        <v>4.6399999999999997</v>
      </c>
      <c r="M12" s="246" t="s">
        <v>154</v>
      </c>
      <c r="N12" s="247" t="s">
        <v>41</v>
      </c>
      <c r="O12" s="237" t="s">
        <v>155</v>
      </c>
      <c r="P12" s="238">
        <v>5.55</v>
      </c>
      <c r="Q12" s="237" t="s">
        <v>156</v>
      </c>
      <c r="R12" s="238">
        <v>3.67</v>
      </c>
    </row>
    <row r="13" spans="1:28" s="184" customFormat="1" x14ac:dyDescent="0.2">
      <c r="A13" s="234"/>
      <c r="B13" s="235"/>
      <c r="C13" s="236">
        <v>4</v>
      </c>
      <c r="D13" s="237" t="s">
        <v>157</v>
      </c>
      <c r="E13" s="238">
        <v>5.36</v>
      </c>
      <c r="F13" s="237" t="s">
        <v>158</v>
      </c>
      <c r="G13" s="238">
        <v>5.25</v>
      </c>
      <c r="H13" s="237" t="s">
        <v>159</v>
      </c>
      <c r="I13" s="238">
        <v>5</v>
      </c>
      <c r="J13" s="245">
        <v>5</v>
      </c>
      <c r="K13" s="237" t="s">
        <v>160</v>
      </c>
      <c r="L13" s="238">
        <v>3.87</v>
      </c>
      <c r="M13" s="241" t="s">
        <v>161</v>
      </c>
      <c r="N13" s="242">
        <v>3.3</v>
      </c>
      <c r="O13" s="237" t="s">
        <v>162</v>
      </c>
      <c r="P13" s="238">
        <v>5.45</v>
      </c>
      <c r="Q13" s="237" t="s">
        <v>163</v>
      </c>
      <c r="R13" s="238">
        <v>3.83</v>
      </c>
    </row>
    <row r="14" spans="1:28" s="184" customFormat="1" x14ac:dyDescent="0.2">
      <c r="A14" s="234"/>
      <c r="B14" s="235"/>
      <c r="C14" s="236">
        <v>5</v>
      </c>
      <c r="D14" s="237" t="s">
        <v>164</v>
      </c>
      <c r="E14" s="238">
        <v>2.5</v>
      </c>
      <c r="F14" s="237" t="s">
        <v>165</v>
      </c>
      <c r="G14" s="238">
        <v>5.0599999999999996</v>
      </c>
      <c r="H14" s="237" t="s">
        <v>166</v>
      </c>
      <c r="I14" s="238">
        <v>4.38</v>
      </c>
      <c r="J14" s="245">
        <v>6</v>
      </c>
      <c r="K14" s="237" t="s">
        <v>167</v>
      </c>
      <c r="L14" s="238">
        <v>3.43</v>
      </c>
      <c r="M14" s="241" t="s">
        <v>168</v>
      </c>
      <c r="N14" s="242">
        <v>3.1</v>
      </c>
      <c r="O14" s="232" t="s">
        <v>169</v>
      </c>
      <c r="P14" s="238">
        <v>4.8</v>
      </c>
      <c r="Q14" s="237" t="s">
        <v>57</v>
      </c>
      <c r="R14" s="238">
        <v>1.6</v>
      </c>
    </row>
    <row r="15" spans="1:28" s="254" customFormat="1" ht="15.95" customHeight="1" x14ac:dyDescent="0.2">
      <c r="A15" s="248"/>
      <c r="B15" s="249" t="s">
        <v>55</v>
      </c>
      <c r="C15" s="250"/>
      <c r="D15" s="251"/>
      <c r="E15" s="252">
        <f>SUM(E10:E14)/5</f>
        <v>5.4139999999999997</v>
      </c>
      <c r="F15" s="251"/>
      <c r="G15" s="252">
        <f>SUM(G10:G14)/5</f>
        <v>6.0359999999999996</v>
      </c>
      <c r="H15" s="251"/>
      <c r="I15" s="252">
        <f>SUM(I10:I14)/5</f>
        <v>5.734</v>
      </c>
      <c r="J15" s="253"/>
      <c r="K15" s="251"/>
      <c r="L15" s="252">
        <f>SUM(L10:L14)/5</f>
        <v>4.41</v>
      </c>
      <c r="M15" s="251"/>
      <c r="N15" s="252">
        <f>SUM(N10:N14)/5</f>
        <v>4.26</v>
      </c>
      <c r="O15" s="251"/>
      <c r="P15" s="252">
        <f>SUM(P10:P14)/5</f>
        <v>5.4740000000000002</v>
      </c>
      <c r="Q15" s="251"/>
      <c r="R15" s="252">
        <f>SUM(R10:R14)/5</f>
        <v>4.0140000000000002</v>
      </c>
    </row>
    <row r="16" spans="1:28" s="184" customFormat="1" ht="13.5" thickBot="1" x14ac:dyDescent="0.25">
      <c r="A16" s="234"/>
      <c r="B16" s="243" t="s">
        <v>56</v>
      </c>
      <c r="C16" s="255"/>
      <c r="D16" s="256"/>
      <c r="E16" s="257"/>
      <c r="F16" s="237" t="s">
        <v>170</v>
      </c>
      <c r="G16" s="257"/>
      <c r="H16" s="237"/>
      <c r="I16" s="258"/>
      <c r="J16" s="259"/>
      <c r="K16" s="237"/>
      <c r="L16" s="257"/>
      <c r="M16" s="237"/>
      <c r="N16" s="257"/>
      <c r="O16" s="237" t="s">
        <v>171</v>
      </c>
      <c r="P16" s="257"/>
      <c r="Q16" s="237" t="s">
        <v>172</v>
      </c>
      <c r="R16" s="257"/>
      <c r="S16" s="226"/>
      <c r="T16" s="226"/>
      <c r="U16" s="226"/>
      <c r="V16" s="226"/>
      <c r="W16" s="226"/>
      <c r="X16" s="226"/>
      <c r="Y16" s="226"/>
      <c r="Z16" s="226"/>
      <c r="AA16" s="226"/>
      <c r="AB16" s="226"/>
    </row>
    <row r="17" spans="1:28" s="226" customFormat="1" ht="13.5" thickBot="1" x14ac:dyDescent="0.25">
      <c r="A17" s="260" t="s">
        <v>60</v>
      </c>
      <c r="B17" s="261"/>
      <c r="C17" s="262"/>
      <c r="D17" s="230"/>
      <c r="E17" s="263"/>
      <c r="F17" s="263"/>
      <c r="G17" s="263"/>
      <c r="H17" s="263"/>
      <c r="I17" s="263"/>
      <c r="J17" s="264"/>
      <c r="K17" s="263"/>
      <c r="L17" s="263"/>
      <c r="M17" s="263"/>
      <c r="N17" s="263"/>
      <c r="O17" s="235"/>
      <c r="P17" s="235"/>
      <c r="Q17" s="235"/>
      <c r="R17" s="265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</row>
    <row r="18" spans="1:28" s="184" customFormat="1" ht="12.75" customHeight="1" x14ac:dyDescent="0.2">
      <c r="A18" s="266" t="s">
        <v>61</v>
      </c>
      <c r="B18" s="267"/>
      <c r="C18" s="268"/>
      <c r="D18" s="230" t="s">
        <v>62</v>
      </c>
      <c r="E18" s="265"/>
      <c r="F18" s="230" t="s">
        <v>62</v>
      </c>
      <c r="G18" s="265"/>
      <c r="H18" s="230" t="s">
        <v>62</v>
      </c>
      <c r="I18" s="263"/>
      <c r="J18" s="264"/>
      <c r="K18" s="230" t="s">
        <v>62</v>
      </c>
      <c r="L18" s="265"/>
      <c r="M18" s="230" t="s">
        <v>62</v>
      </c>
      <c r="N18" s="265"/>
      <c r="O18" s="230" t="s">
        <v>62</v>
      </c>
      <c r="P18" s="265"/>
      <c r="Q18" s="230" t="s">
        <v>62</v>
      </c>
      <c r="R18" s="265"/>
    </row>
    <row r="19" spans="1:28" s="184" customFormat="1" x14ac:dyDescent="0.2">
      <c r="A19" s="266" t="s">
        <v>63</v>
      </c>
      <c r="B19" s="267"/>
      <c r="C19" s="268"/>
      <c r="D19" s="230" t="s">
        <v>62</v>
      </c>
      <c r="E19" s="265"/>
      <c r="F19" s="230" t="s">
        <v>62</v>
      </c>
      <c r="G19" s="265"/>
      <c r="H19" s="230" t="s">
        <v>62</v>
      </c>
      <c r="I19" s="263"/>
      <c r="J19" s="264"/>
      <c r="K19" s="230" t="s">
        <v>62</v>
      </c>
      <c r="L19" s="265"/>
      <c r="M19" s="230" t="s">
        <v>62</v>
      </c>
      <c r="N19" s="265"/>
      <c r="O19" s="230" t="s">
        <v>62</v>
      </c>
      <c r="P19" s="265"/>
      <c r="Q19" s="230" t="s">
        <v>62</v>
      </c>
      <c r="R19" s="265"/>
    </row>
    <row r="20" spans="1:28" s="184" customFormat="1" x14ac:dyDescent="0.2">
      <c r="A20" s="266" t="s">
        <v>64</v>
      </c>
      <c r="B20" s="267"/>
      <c r="C20" s="268"/>
      <c r="D20" s="230" t="s">
        <v>62</v>
      </c>
      <c r="E20" s="265"/>
      <c r="F20" s="230" t="s">
        <v>62</v>
      </c>
      <c r="G20" s="265"/>
      <c r="H20" s="230" t="s">
        <v>62</v>
      </c>
      <c r="I20" s="263"/>
      <c r="J20" s="264"/>
      <c r="K20" s="230"/>
      <c r="L20" s="265"/>
      <c r="M20" s="230"/>
      <c r="N20" s="265"/>
      <c r="O20" s="230"/>
      <c r="P20" s="265"/>
      <c r="Q20" s="230"/>
      <c r="R20" s="265"/>
    </row>
    <row r="21" spans="1:28" s="184" customFormat="1" x14ac:dyDescent="0.2">
      <c r="A21" s="266" t="s">
        <v>67</v>
      </c>
      <c r="B21" s="267"/>
      <c r="C21" s="268"/>
      <c r="D21" s="230"/>
      <c r="E21" s="265"/>
      <c r="F21" s="230"/>
      <c r="G21" s="265"/>
      <c r="H21" s="230" t="s">
        <v>62</v>
      </c>
      <c r="I21" s="263"/>
      <c r="J21" s="264"/>
      <c r="K21" s="230"/>
      <c r="L21" s="265"/>
      <c r="M21" s="230" t="s">
        <v>62</v>
      </c>
      <c r="N21" s="265"/>
      <c r="O21" s="230"/>
      <c r="P21" s="265"/>
      <c r="Q21" s="230" t="s">
        <v>62</v>
      </c>
      <c r="R21" s="265"/>
    </row>
    <row r="22" spans="1:28" s="184" customFormat="1" x14ac:dyDescent="0.2">
      <c r="A22" s="266" t="s">
        <v>68</v>
      </c>
      <c r="B22" s="267"/>
      <c r="C22" s="268"/>
      <c r="D22" s="230"/>
      <c r="E22" s="265"/>
      <c r="F22" s="230"/>
      <c r="G22" s="265"/>
      <c r="H22" s="230" t="s">
        <v>62</v>
      </c>
      <c r="I22" s="263"/>
      <c r="J22" s="264"/>
      <c r="K22" s="230"/>
      <c r="L22" s="265"/>
      <c r="M22" s="230"/>
      <c r="N22" s="265"/>
      <c r="O22" s="230" t="s">
        <v>62</v>
      </c>
      <c r="P22" s="265"/>
      <c r="Q22" s="230"/>
      <c r="R22" s="265"/>
    </row>
    <row r="23" spans="1:28" s="184" customFormat="1" x14ac:dyDescent="0.2">
      <c r="A23" s="266" t="s">
        <v>69</v>
      </c>
      <c r="B23" s="267"/>
      <c r="C23" s="268"/>
      <c r="D23" s="230" t="s">
        <v>62</v>
      </c>
      <c r="E23" s="265"/>
      <c r="F23" s="230" t="s">
        <v>62</v>
      </c>
      <c r="G23" s="265"/>
      <c r="H23" s="230" t="s">
        <v>62</v>
      </c>
      <c r="I23" s="263"/>
      <c r="J23" s="264"/>
      <c r="K23" s="230" t="s">
        <v>62</v>
      </c>
      <c r="L23" s="265"/>
      <c r="M23" s="230"/>
      <c r="N23" s="265"/>
      <c r="O23" s="230" t="s">
        <v>62</v>
      </c>
      <c r="P23" s="265"/>
      <c r="Q23" s="230" t="s">
        <v>62</v>
      </c>
      <c r="R23" s="265"/>
    </row>
    <row r="24" spans="1:28" s="184" customFormat="1" x14ac:dyDescent="0.2">
      <c r="A24" s="266" t="s">
        <v>70</v>
      </c>
      <c r="B24" s="267"/>
      <c r="C24" s="268"/>
      <c r="D24" s="230"/>
      <c r="E24" s="265"/>
      <c r="F24" s="230"/>
      <c r="G24" s="265"/>
      <c r="H24" s="230"/>
      <c r="I24" s="263"/>
      <c r="J24" s="264"/>
      <c r="K24" s="230"/>
      <c r="L24" s="265"/>
      <c r="M24" s="230"/>
      <c r="N24" s="265"/>
      <c r="O24" s="230" t="s">
        <v>62</v>
      </c>
      <c r="P24" s="265"/>
      <c r="Q24" s="230"/>
      <c r="R24" s="265"/>
    </row>
    <row r="25" spans="1:28" s="184" customFormat="1" ht="12.75" customHeight="1" x14ac:dyDescent="0.2">
      <c r="A25" s="266" t="s">
        <v>71</v>
      </c>
      <c r="B25" s="267"/>
      <c r="C25" s="268"/>
      <c r="D25" s="230" t="s">
        <v>62</v>
      </c>
      <c r="E25" s="265"/>
      <c r="F25" s="230" t="s">
        <v>62</v>
      </c>
      <c r="G25" s="265"/>
      <c r="H25" s="230" t="s">
        <v>62</v>
      </c>
      <c r="I25" s="263"/>
      <c r="J25" s="264"/>
      <c r="K25" s="230"/>
      <c r="L25" s="265"/>
      <c r="M25" s="230"/>
      <c r="N25" s="265"/>
      <c r="O25" s="230" t="s">
        <v>62</v>
      </c>
      <c r="P25" s="265"/>
      <c r="Q25" s="230"/>
      <c r="R25" s="265"/>
    </row>
    <row r="26" spans="1:28" s="184" customFormat="1" x14ac:dyDescent="0.2">
      <c r="A26" s="266" t="s">
        <v>72</v>
      </c>
      <c r="B26" s="267"/>
      <c r="C26" s="268"/>
      <c r="D26" s="230"/>
      <c r="E26" s="265"/>
      <c r="F26" s="230" t="s">
        <v>62</v>
      </c>
      <c r="G26" s="265"/>
      <c r="H26" s="230" t="s">
        <v>62</v>
      </c>
      <c r="I26" s="263"/>
      <c r="J26" s="264"/>
      <c r="K26" s="230" t="s">
        <v>62</v>
      </c>
      <c r="L26" s="265"/>
      <c r="M26" s="230"/>
      <c r="N26" s="265"/>
      <c r="O26" s="230" t="s">
        <v>62</v>
      </c>
      <c r="P26" s="265"/>
      <c r="Q26" s="230"/>
      <c r="R26" s="265"/>
    </row>
    <row r="27" spans="1:28" s="184" customFormat="1" x14ac:dyDescent="0.2">
      <c r="A27" s="266" t="s">
        <v>74</v>
      </c>
      <c r="B27" s="267"/>
      <c r="C27" s="268"/>
      <c r="D27" s="230" t="s">
        <v>62</v>
      </c>
      <c r="E27" s="265"/>
      <c r="F27" s="230"/>
      <c r="G27" s="265"/>
      <c r="H27" s="230"/>
      <c r="I27" s="263"/>
      <c r="J27" s="264"/>
      <c r="K27" s="230" t="s">
        <v>62</v>
      </c>
      <c r="L27" s="265"/>
      <c r="M27" s="230" t="s">
        <v>62</v>
      </c>
      <c r="N27" s="265"/>
      <c r="O27" s="230" t="s">
        <v>62</v>
      </c>
      <c r="P27" s="265"/>
      <c r="Q27" s="230" t="s">
        <v>62</v>
      </c>
      <c r="R27" s="265"/>
    </row>
    <row r="28" spans="1:28" s="184" customFormat="1" x14ac:dyDescent="0.2">
      <c r="A28" s="266" t="s">
        <v>75</v>
      </c>
      <c r="B28" s="267"/>
      <c r="C28" s="268"/>
      <c r="D28" s="230"/>
      <c r="E28" s="265"/>
      <c r="F28" s="230"/>
      <c r="G28" s="265"/>
      <c r="H28" s="230"/>
      <c r="I28" s="263"/>
      <c r="J28" s="264"/>
      <c r="K28" s="230" t="s">
        <v>62</v>
      </c>
      <c r="L28" s="265"/>
      <c r="M28" s="230" t="s">
        <v>62</v>
      </c>
      <c r="N28" s="265"/>
      <c r="O28" s="230" t="s">
        <v>62</v>
      </c>
      <c r="P28" s="265"/>
      <c r="Q28" s="230"/>
      <c r="R28" s="265"/>
    </row>
    <row r="29" spans="1:28" s="184" customFormat="1" x14ac:dyDescent="0.2">
      <c r="A29" s="266" t="s">
        <v>76</v>
      </c>
      <c r="B29" s="267"/>
      <c r="C29" s="268"/>
      <c r="D29" s="230"/>
      <c r="E29" s="265"/>
      <c r="F29" s="230" t="s">
        <v>62</v>
      </c>
      <c r="G29" s="265"/>
      <c r="H29" s="230"/>
      <c r="I29" s="263"/>
      <c r="J29" s="264"/>
      <c r="K29" s="230" t="s">
        <v>62</v>
      </c>
      <c r="L29" s="265"/>
      <c r="M29" s="230"/>
      <c r="N29" s="265"/>
      <c r="O29" s="230"/>
      <c r="P29" s="265"/>
      <c r="Q29" s="230"/>
      <c r="R29" s="265"/>
    </row>
    <row r="30" spans="1:28" s="184" customFormat="1" x14ac:dyDescent="0.2">
      <c r="A30" s="266" t="s">
        <v>77</v>
      </c>
      <c r="B30" s="267"/>
      <c r="C30" s="263"/>
      <c r="D30" s="230"/>
      <c r="E30" s="265"/>
      <c r="F30" s="230" t="s">
        <v>62</v>
      </c>
      <c r="G30" s="265"/>
      <c r="H30" s="230"/>
      <c r="I30" s="263"/>
      <c r="J30" s="264"/>
      <c r="K30" s="230" t="s">
        <v>62</v>
      </c>
      <c r="L30" s="265"/>
      <c r="M30" s="230"/>
      <c r="N30" s="265"/>
      <c r="O30" s="230" t="s">
        <v>62</v>
      </c>
      <c r="P30" s="265"/>
      <c r="Q30" s="230"/>
      <c r="R30" s="265"/>
    </row>
    <row r="31" spans="1:28" s="184" customFormat="1" x14ac:dyDescent="0.2">
      <c r="A31" s="269" t="s">
        <v>173</v>
      </c>
      <c r="B31" s="244"/>
      <c r="C31" s="263"/>
      <c r="D31" s="230"/>
      <c r="E31" s="265"/>
      <c r="F31" s="230"/>
      <c r="G31" s="265"/>
      <c r="H31" s="230"/>
      <c r="I31" s="263"/>
      <c r="J31" s="264"/>
      <c r="K31" s="230"/>
      <c r="L31" s="265"/>
      <c r="M31" s="230"/>
      <c r="N31" s="265"/>
      <c r="O31" s="230"/>
      <c r="P31" s="265"/>
      <c r="Q31" s="230" t="s">
        <v>62</v>
      </c>
      <c r="R31" s="265"/>
    </row>
    <row r="32" spans="1:28" x14ac:dyDescent="0.2">
      <c r="B32" s="17" t="s">
        <v>78</v>
      </c>
      <c r="C32" s="18"/>
      <c r="D32" s="16">
        <v>6</v>
      </c>
      <c r="E32" s="18"/>
      <c r="F32" s="16">
        <v>8</v>
      </c>
      <c r="G32" s="18"/>
      <c r="H32" s="16">
        <v>8</v>
      </c>
      <c r="I32" s="19"/>
      <c r="J32" s="43"/>
      <c r="K32" s="16">
        <v>8</v>
      </c>
      <c r="L32" s="18"/>
      <c r="M32" s="16">
        <v>5</v>
      </c>
      <c r="N32" s="18"/>
      <c r="O32" s="16">
        <v>10</v>
      </c>
      <c r="P32" s="18"/>
      <c r="Q32" s="16">
        <v>6</v>
      </c>
      <c r="R32" s="18"/>
    </row>
    <row r="38" spans="4:4" x14ac:dyDescent="0.2">
      <c r="D38" s="46"/>
    </row>
  </sheetData>
  <printOptions horizontalCentered="1" verticalCentered="1"/>
  <pageMargins left="0.19685039370078741" right="3.937007874015748E-2" top="0.98425196850393704" bottom="0.98425196850393704" header="0.51181102362204722" footer="0.51181102362204722"/>
  <pageSetup paperSize="9" scale="79" orientation="landscape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="75" workbookViewId="0">
      <selection activeCell="F1" sqref="F1"/>
    </sheetView>
  </sheetViews>
  <sheetFormatPr defaultRowHeight="12.75" x14ac:dyDescent="0.2"/>
  <cols>
    <col min="1" max="1" width="9.42578125" style="21" customWidth="1"/>
    <col min="2" max="2" width="13" style="21" customWidth="1"/>
    <col min="3" max="3" width="4.5703125" style="22" customWidth="1"/>
    <col min="4" max="4" width="17.28515625" style="21" customWidth="1"/>
    <col min="5" max="5" width="4.7109375" style="21" customWidth="1"/>
    <col min="6" max="6" width="17.28515625" style="21" customWidth="1"/>
    <col min="7" max="7" width="4.7109375" style="21" customWidth="1"/>
    <col min="8" max="8" width="17.28515625" style="38" customWidth="1"/>
    <col min="9" max="9" width="4.7109375" style="38" customWidth="1"/>
    <col min="10" max="10" width="17.28515625" style="21" customWidth="1"/>
    <col min="11" max="11" width="4.7109375" style="21" customWidth="1"/>
    <col min="12" max="12" width="17.28515625" style="21" customWidth="1"/>
    <col min="13" max="13" width="4.7109375" style="21" customWidth="1"/>
    <col min="14" max="14" width="17.28515625" style="21" customWidth="1"/>
    <col min="15" max="15" width="4.7109375" style="21" customWidth="1"/>
    <col min="16" max="16" width="17.28515625" style="21" customWidth="1"/>
    <col min="17" max="17" width="4.7109375" style="21" customWidth="1"/>
    <col min="18" max="18" width="16.7109375" style="21" customWidth="1"/>
    <col min="19" max="19" width="4.7109375" style="21" customWidth="1"/>
    <col min="20" max="36" width="7.7109375" style="21" customWidth="1"/>
    <col min="37" max="16384" width="9.140625" style="21"/>
  </cols>
  <sheetData>
    <row r="1" spans="1:27" s="89" customFormat="1" ht="64.5" x14ac:dyDescent="1.05">
      <c r="D1" s="90"/>
      <c r="E1" s="90"/>
      <c r="F1" s="457" t="s">
        <v>0</v>
      </c>
      <c r="G1" s="92"/>
      <c r="H1" s="92"/>
      <c r="I1" s="92"/>
      <c r="J1" s="92"/>
      <c r="K1" s="92"/>
      <c r="L1" s="93"/>
      <c r="M1" s="94"/>
      <c r="N1" s="94"/>
      <c r="O1" s="94"/>
      <c r="P1" s="94"/>
      <c r="Q1" s="94"/>
    </row>
    <row r="2" spans="1:27" s="106" customFormat="1" ht="60.75" x14ac:dyDescent="0.8">
      <c r="C2" s="107"/>
      <c r="D2" s="108"/>
      <c r="E2" s="108"/>
      <c r="F2" s="109"/>
      <c r="G2" s="109"/>
      <c r="H2" s="109"/>
      <c r="I2" s="109"/>
      <c r="R2" s="110"/>
      <c r="S2" s="110"/>
      <c r="T2" s="110"/>
      <c r="U2" s="110"/>
      <c r="V2" s="110"/>
      <c r="W2" s="110"/>
      <c r="X2" s="110"/>
      <c r="Y2" s="110"/>
      <c r="Z2" s="110"/>
      <c r="AA2" s="110"/>
    </row>
    <row r="3" spans="1:27" s="110" customFormat="1" ht="24" customHeight="1" x14ac:dyDescent="0.3">
      <c r="A3" s="111"/>
      <c r="B3" s="112"/>
      <c r="C3" s="112"/>
      <c r="D3" s="113">
        <v>22</v>
      </c>
      <c r="E3" s="114"/>
      <c r="F3" s="113">
        <v>23</v>
      </c>
      <c r="G3" s="114"/>
      <c r="H3" s="113">
        <v>24</v>
      </c>
      <c r="I3" s="114"/>
      <c r="J3" s="113">
        <v>25</v>
      </c>
      <c r="K3" s="114"/>
      <c r="L3" s="113">
        <v>26</v>
      </c>
      <c r="M3" s="114"/>
      <c r="N3" s="113">
        <v>27</v>
      </c>
      <c r="O3" s="114"/>
      <c r="P3" s="113">
        <v>28</v>
      </c>
      <c r="Q3" s="114"/>
      <c r="R3" s="115"/>
      <c r="S3" s="115"/>
      <c r="T3" s="115"/>
      <c r="U3" s="115"/>
      <c r="V3" s="115"/>
      <c r="W3" s="115"/>
      <c r="X3" s="115"/>
      <c r="Y3" s="115"/>
      <c r="Z3" s="115"/>
      <c r="AA3" s="115"/>
    </row>
    <row r="4" spans="1:27" s="115" customFormat="1" ht="12.75" customHeight="1" x14ac:dyDescent="0.2">
      <c r="A4" s="116"/>
      <c r="B4" s="117" t="s">
        <v>1</v>
      </c>
      <c r="C4" s="117"/>
      <c r="D4" s="118">
        <v>951012</v>
      </c>
      <c r="E4" s="119"/>
      <c r="F4" s="118">
        <v>951115</v>
      </c>
      <c r="G4" s="119"/>
      <c r="H4" s="118">
        <v>960104</v>
      </c>
      <c r="I4" s="119"/>
      <c r="J4" s="118">
        <v>960124</v>
      </c>
      <c r="K4" s="119"/>
      <c r="L4" s="118">
        <v>960221</v>
      </c>
      <c r="M4" s="119"/>
      <c r="N4" s="118">
        <v>960328</v>
      </c>
      <c r="O4" s="119"/>
      <c r="P4" s="118">
        <v>960425</v>
      </c>
      <c r="Q4" s="119"/>
      <c r="R4" s="120"/>
      <c r="S4" s="120"/>
      <c r="T4" s="120"/>
      <c r="U4" s="120"/>
      <c r="V4" s="120"/>
      <c r="W4" s="120"/>
      <c r="X4" s="120"/>
      <c r="Y4" s="120"/>
      <c r="Z4" s="120"/>
      <c r="AA4" s="120"/>
    </row>
    <row r="5" spans="1:27" s="120" customFormat="1" x14ac:dyDescent="0.2">
      <c r="A5" s="121"/>
      <c r="B5" s="122" t="s">
        <v>2</v>
      </c>
      <c r="C5" s="123"/>
      <c r="D5" s="124" t="s">
        <v>83</v>
      </c>
      <c r="E5" s="125"/>
      <c r="F5" s="124" t="s">
        <v>123</v>
      </c>
      <c r="G5" s="125"/>
      <c r="H5" s="124" t="s">
        <v>6</v>
      </c>
      <c r="I5" s="125"/>
      <c r="J5" s="124" t="s">
        <v>4</v>
      </c>
      <c r="K5" s="125"/>
      <c r="L5" s="124" t="s">
        <v>81</v>
      </c>
      <c r="M5" s="125"/>
      <c r="N5" s="124" t="s">
        <v>174</v>
      </c>
      <c r="O5" s="125"/>
      <c r="P5" s="124" t="s">
        <v>124</v>
      </c>
      <c r="Q5" s="125"/>
    </row>
    <row r="6" spans="1:27" s="120" customFormat="1" x14ac:dyDescent="0.2">
      <c r="A6" s="121"/>
      <c r="B6" s="123"/>
      <c r="C6" s="123"/>
      <c r="D6" s="126" t="s">
        <v>5</v>
      </c>
      <c r="E6" s="127"/>
      <c r="F6" s="126" t="s">
        <v>174</v>
      </c>
      <c r="G6" s="127"/>
      <c r="H6" s="168" t="s">
        <v>3</v>
      </c>
      <c r="I6" s="160"/>
      <c r="J6" s="168" t="s">
        <v>82</v>
      </c>
      <c r="K6" s="160"/>
      <c r="L6" s="168" t="s">
        <v>8</v>
      </c>
      <c r="M6" s="160"/>
      <c r="N6" s="168" t="s">
        <v>7</v>
      </c>
      <c r="O6" s="160"/>
      <c r="P6" s="168" t="s">
        <v>83</v>
      </c>
      <c r="Q6" s="160"/>
      <c r="R6" s="106"/>
      <c r="S6" s="106"/>
      <c r="T6" s="106"/>
      <c r="U6" s="106"/>
      <c r="V6" s="106"/>
      <c r="W6" s="106"/>
      <c r="X6" s="106"/>
      <c r="Y6" s="106"/>
      <c r="Z6" s="106"/>
      <c r="AA6" s="106"/>
    </row>
    <row r="7" spans="1:27" s="120" customFormat="1" x14ac:dyDescent="0.2">
      <c r="A7" s="121"/>
      <c r="B7" s="122" t="s">
        <v>10</v>
      </c>
      <c r="C7" s="123"/>
      <c r="D7" s="126" t="s">
        <v>83</v>
      </c>
      <c r="E7" s="127"/>
      <c r="F7" s="126" t="s">
        <v>175</v>
      </c>
      <c r="G7" s="127"/>
      <c r="H7" s="168" t="s">
        <v>176</v>
      </c>
      <c r="I7" s="169"/>
      <c r="J7" s="168" t="s">
        <v>4</v>
      </c>
      <c r="K7" s="169"/>
      <c r="L7" s="168" t="s">
        <v>177</v>
      </c>
      <c r="M7" s="160"/>
      <c r="N7" s="168" t="s">
        <v>176</v>
      </c>
      <c r="O7" s="160"/>
      <c r="P7" s="168" t="s">
        <v>178</v>
      </c>
      <c r="Q7" s="160"/>
      <c r="R7" s="106"/>
      <c r="S7" s="106"/>
      <c r="T7" s="106"/>
      <c r="U7" s="106"/>
      <c r="V7" s="106"/>
      <c r="W7" s="106"/>
      <c r="X7" s="106"/>
      <c r="Y7" s="106"/>
      <c r="Z7" s="106"/>
      <c r="AA7" s="106"/>
    </row>
    <row r="8" spans="1:27" s="106" customFormat="1" ht="24" customHeight="1" x14ac:dyDescent="0.3">
      <c r="A8" s="128"/>
      <c r="B8" s="129" t="s">
        <v>15</v>
      </c>
      <c r="C8" s="130"/>
      <c r="D8" s="131" t="s">
        <v>179</v>
      </c>
      <c r="E8" s="170"/>
      <c r="F8" s="131" t="s">
        <v>180</v>
      </c>
      <c r="G8" s="170"/>
      <c r="H8" s="131" t="s">
        <v>181</v>
      </c>
      <c r="I8" s="172"/>
      <c r="J8" s="171" t="s">
        <v>182</v>
      </c>
      <c r="K8" s="170"/>
      <c r="L8" s="181"/>
      <c r="M8" s="182"/>
      <c r="N8" s="131" t="s">
        <v>183</v>
      </c>
      <c r="O8" s="170"/>
      <c r="P8" s="131" t="s">
        <v>181</v>
      </c>
      <c r="Q8" s="170"/>
      <c r="R8" s="134"/>
      <c r="S8" s="134"/>
      <c r="T8" s="134"/>
      <c r="U8" s="134"/>
      <c r="V8" s="134"/>
      <c r="W8" s="134"/>
      <c r="X8" s="134"/>
      <c r="Y8" s="134"/>
      <c r="Z8" s="134"/>
      <c r="AA8" s="134"/>
    </row>
    <row r="9" spans="1:27" s="134" customFormat="1" x14ac:dyDescent="0.2">
      <c r="A9" s="135"/>
      <c r="B9" s="136"/>
      <c r="C9" s="136"/>
      <c r="D9" s="135"/>
      <c r="E9" s="137" t="s">
        <v>23</v>
      </c>
      <c r="F9" s="136"/>
      <c r="G9" s="137" t="s">
        <v>23</v>
      </c>
      <c r="H9" s="157"/>
      <c r="I9" s="137" t="s">
        <v>23</v>
      </c>
      <c r="J9" s="157"/>
      <c r="K9" s="137" t="s">
        <v>23</v>
      </c>
      <c r="L9" s="157"/>
      <c r="M9" s="137" t="s">
        <v>23</v>
      </c>
      <c r="N9" s="157"/>
      <c r="O9" s="137" t="s">
        <v>23</v>
      </c>
      <c r="P9" s="157"/>
      <c r="Q9" s="137" t="s">
        <v>23</v>
      </c>
    </row>
    <row r="10" spans="1:27" s="106" customFormat="1" x14ac:dyDescent="0.2">
      <c r="A10" s="138"/>
      <c r="B10" s="139"/>
      <c r="C10" s="140">
        <v>1</v>
      </c>
      <c r="D10" s="141" t="s">
        <v>184</v>
      </c>
      <c r="E10" s="142">
        <v>7.08</v>
      </c>
      <c r="F10" s="143" t="s">
        <v>185</v>
      </c>
      <c r="G10" s="142">
        <v>6.88</v>
      </c>
      <c r="H10" s="141" t="s">
        <v>186</v>
      </c>
      <c r="I10" s="142">
        <v>7</v>
      </c>
      <c r="J10" s="141" t="s">
        <v>187</v>
      </c>
      <c r="K10" s="142">
        <v>6.93</v>
      </c>
      <c r="L10" s="141" t="s">
        <v>188</v>
      </c>
      <c r="M10" s="142">
        <v>6.96</v>
      </c>
      <c r="N10" s="141" t="s">
        <v>189</v>
      </c>
      <c r="O10" s="142">
        <v>7</v>
      </c>
      <c r="P10" s="141" t="s">
        <v>190</v>
      </c>
      <c r="Q10" s="142">
        <v>4.92</v>
      </c>
    </row>
    <row r="11" spans="1:27" s="106" customFormat="1" x14ac:dyDescent="0.2">
      <c r="A11" s="138"/>
      <c r="B11" s="139"/>
      <c r="C11" s="140">
        <v>2</v>
      </c>
      <c r="D11" s="141" t="s">
        <v>191</v>
      </c>
      <c r="E11" s="142">
        <v>6.28</v>
      </c>
      <c r="F11" s="141" t="s">
        <v>192</v>
      </c>
      <c r="G11" s="142">
        <v>6.78</v>
      </c>
      <c r="H11" s="141" t="s">
        <v>193</v>
      </c>
      <c r="I11" s="142">
        <v>6.14</v>
      </c>
      <c r="J11" s="174" t="s">
        <v>194</v>
      </c>
      <c r="K11" s="142">
        <v>6.57</v>
      </c>
      <c r="L11" s="141" t="s">
        <v>195</v>
      </c>
      <c r="M11" s="142">
        <v>5.6</v>
      </c>
      <c r="N11" s="141" t="s">
        <v>196</v>
      </c>
      <c r="O11" s="142">
        <v>6.2</v>
      </c>
      <c r="P11" s="141" t="s">
        <v>197</v>
      </c>
      <c r="Q11" s="142">
        <v>4.83</v>
      </c>
    </row>
    <row r="12" spans="1:27" s="106" customFormat="1" x14ac:dyDescent="0.2">
      <c r="A12" s="147" t="s">
        <v>36</v>
      </c>
      <c r="B12" s="175"/>
      <c r="C12" s="140">
        <v>3</v>
      </c>
      <c r="D12" s="141" t="s">
        <v>198</v>
      </c>
      <c r="E12" s="142">
        <v>5.83</v>
      </c>
      <c r="F12" s="141" t="s">
        <v>199</v>
      </c>
      <c r="G12" s="142">
        <v>5.81</v>
      </c>
      <c r="H12" s="141" t="s">
        <v>140</v>
      </c>
      <c r="I12" s="142">
        <v>5.5</v>
      </c>
      <c r="J12" s="141" t="s">
        <v>200</v>
      </c>
      <c r="K12" s="142">
        <v>6.21</v>
      </c>
      <c r="L12" s="141" t="s">
        <v>201</v>
      </c>
      <c r="M12" s="142">
        <v>4.16</v>
      </c>
      <c r="N12" s="141" t="s">
        <v>41</v>
      </c>
      <c r="O12" s="142">
        <v>4.3</v>
      </c>
      <c r="P12" s="141" t="s">
        <v>202</v>
      </c>
      <c r="Q12" s="142">
        <v>4.5</v>
      </c>
    </row>
    <row r="13" spans="1:27" s="106" customFormat="1" x14ac:dyDescent="0.2">
      <c r="A13" s="138"/>
      <c r="B13" s="139"/>
      <c r="C13" s="140">
        <v>4</v>
      </c>
      <c r="D13" s="141" t="s">
        <v>118</v>
      </c>
      <c r="E13" s="142">
        <v>5.58</v>
      </c>
      <c r="F13" s="141" t="s">
        <v>203</v>
      </c>
      <c r="G13" s="142">
        <v>4.9400000000000004</v>
      </c>
      <c r="H13" s="141" t="s">
        <v>204</v>
      </c>
      <c r="I13" s="142">
        <v>4.8600000000000003</v>
      </c>
      <c r="J13" s="141" t="s">
        <v>205</v>
      </c>
      <c r="K13" s="142">
        <v>4.93</v>
      </c>
      <c r="L13" s="141" t="s">
        <v>206</v>
      </c>
      <c r="M13" s="142">
        <v>3.94</v>
      </c>
      <c r="N13" s="141" t="s">
        <v>207</v>
      </c>
      <c r="O13" s="142">
        <v>3.1</v>
      </c>
      <c r="P13" s="141" t="s">
        <v>208</v>
      </c>
      <c r="Q13" s="142">
        <v>3.83</v>
      </c>
    </row>
    <row r="14" spans="1:27" s="106" customFormat="1" x14ac:dyDescent="0.2">
      <c r="A14" s="138"/>
      <c r="B14" s="139"/>
      <c r="C14" s="140">
        <v>5</v>
      </c>
      <c r="D14" s="141" t="s">
        <v>209</v>
      </c>
      <c r="E14" s="142">
        <v>4.25</v>
      </c>
      <c r="F14" s="141" t="s">
        <v>210</v>
      </c>
      <c r="G14" s="142">
        <v>4.5599999999999996</v>
      </c>
      <c r="H14" s="141" t="s">
        <v>211</v>
      </c>
      <c r="I14" s="142">
        <v>3.86</v>
      </c>
      <c r="J14" s="141" t="s">
        <v>212</v>
      </c>
      <c r="K14" s="142">
        <v>3.43</v>
      </c>
      <c r="L14" s="141" t="s">
        <v>213</v>
      </c>
      <c r="M14" s="142">
        <v>2.96</v>
      </c>
      <c r="N14" s="141" t="s">
        <v>214</v>
      </c>
      <c r="O14" s="142">
        <v>0.8</v>
      </c>
      <c r="P14" s="141" t="s">
        <v>215</v>
      </c>
      <c r="Q14" s="142">
        <v>2.54</v>
      </c>
    </row>
    <row r="15" spans="1:27" s="107" customFormat="1" ht="15.95" customHeight="1" x14ac:dyDescent="0.2">
      <c r="A15" s="138"/>
      <c r="B15" s="147" t="s">
        <v>55</v>
      </c>
      <c r="C15" s="148"/>
      <c r="D15" s="149"/>
      <c r="E15" s="150">
        <f>SUM(E10:E14)/5</f>
        <v>5.8039999999999994</v>
      </c>
      <c r="F15" s="149"/>
      <c r="G15" s="150">
        <f>SUM(G10:G14)/5</f>
        <v>5.7939999999999996</v>
      </c>
      <c r="H15" s="149"/>
      <c r="I15" s="150">
        <f>SUM(I10:I14)/5</f>
        <v>5.4719999999999995</v>
      </c>
      <c r="J15" s="149"/>
      <c r="K15" s="150">
        <f>SUM(K10:K14)/5</f>
        <v>5.6139999999999999</v>
      </c>
      <c r="L15" s="149"/>
      <c r="M15" s="150">
        <f>SUM(M10:M14)/5</f>
        <v>4.7240000000000002</v>
      </c>
      <c r="N15" s="149"/>
      <c r="O15" s="150">
        <f>SUM(O10:O14)/5</f>
        <v>4.28</v>
      </c>
      <c r="P15" s="149"/>
      <c r="Q15" s="150">
        <f>SUM(Q10:Q14)/5</f>
        <v>4.1239999999999997</v>
      </c>
    </row>
    <row r="16" spans="1:27" s="106" customFormat="1" ht="13.5" thickBot="1" x14ac:dyDescent="0.25">
      <c r="A16" s="138"/>
      <c r="B16" s="147" t="s">
        <v>56</v>
      </c>
      <c r="C16" s="148"/>
      <c r="D16" s="141" t="s">
        <v>216</v>
      </c>
      <c r="E16" s="151"/>
      <c r="F16" s="141"/>
      <c r="G16" s="151"/>
      <c r="H16" s="141"/>
      <c r="I16" s="151"/>
      <c r="J16" s="141"/>
      <c r="K16" s="151"/>
      <c r="L16" s="141" t="s">
        <v>217</v>
      </c>
      <c r="M16" s="151"/>
      <c r="N16" s="141"/>
      <c r="O16" s="151"/>
      <c r="P16" s="141"/>
      <c r="Q16" s="151"/>
      <c r="R16" s="134"/>
      <c r="S16" s="134"/>
      <c r="T16" s="134"/>
      <c r="U16" s="134"/>
      <c r="V16" s="134"/>
      <c r="W16" s="134"/>
      <c r="X16" s="134"/>
      <c r="Y16" s="134"/>
      <c r="Z16" s="134"/>
      <c r="AA16" s="134"/>
    </row>
    <row r="17" spans="1:27" s="134" customFormat="1" ht="13.5" thickBot="1" x14ac:dyDescent="0.25">
      <c r="A17" s="154" t="s">
        <v>60</v>
      </c>
      <c r="B17" s="155"/>
      <c r="C17" s="156"/>
      <c r="D17" s="157"/>
      <c r="E17" s="158"/>
      <c r="F17" s="183"/>
      <c r="G17" s="158"/>
      <c r="H17" s="158"/>
      <c r="I17" s="158"/>
      <c r="J17" s="158"/>
      <c r="K17" s="158"/>
      <c r="L17" s="158"/>
      <c r="M17" s="158"/>
      <c r="N17" s="139"/>
      <c r="O17" s="139"/>
      <c r="P17" s="139"/>
      <c r="Q17" s="161"/>
      <c r="R17" s="106"/>
      <c r="S17" s="106"/>
      <c r="T17" s="106"/>
      <c r="U17" s="106"/>
      <c r="V17" s="106"/>
      <c r="W17" s="106"/>
      <c r="X17" s="106"/>
      <c r="Y17" s="106"/>
      <c r="Z17" s="106"/>
      <c r="AA17" s="106"/>
    </row>
    <row r="18" spans="1:27" s="106" customFormat="1" ht="12.75" customHeight="1" x14ac:dyDescent="0.2">
      <c r="A18" s="177" t="s">
        <v>61</v>
      </c>
      <c r="B18" s="178"/>
      <c r="C18" s="164"/>
      <c r="D18" s="157"/>
      <c r="E18" s="161"/>
      <c r="F18" s="157" t="s">
        <v>62</v>
      </c>
      <c r="G18" s="161"/>
      <c r="H18" s="157" t="s">
        <v>62</v>
      </c>
      <c r="I18" s="158"/>
      <c r="J18" s="157" t="s">
        <v>62</v>
      </c>
      <c r="K18" s="161"/>
      <c r="L18" s="157" t="s">
        <v>62</v>
      </c>
      <c r="M18" s="161"/>
      <c r="N18" s="157" t="s">
        <v>62</v>
      </c>
      <c r="O18" s="161"/>
      <c r="P18" s="157" t="s">
        <v>62</v>
      </c>
      <c r="Q18" s="161"/>
    </row>
    <row r="19" spans="1:27" s="106" customFormat="1" x14ac:dyDescent="0.2">
      <c r="A19" s="177" t="s">
        <v>63</v>
      </c>
      <c r="B19" s="178"/>
      <c r="C19" s="164"/>
      <c r="D19" s="157" t="s">
        <v>62</v>
      </c>
      <c r="E19" s="161"/>
      <c r="F19" s="157" t="s">
        <v>62</v>
      </c>
      <c r="G19" s="161"/>
      <c r="H19" s="157" t="s">
        <v>62</v>
      </c>
      <c r="I19" s="158"/>
      <c r="J19" s="157" t="s">
        <v>62</v>
      </c>
      <c r="K19" s="161"/>
      <c r="L19" s="157"/>
      <c r="M19" s="161"/>
      <c r="N19" s="157" t="s">
        <v>62</v>
      </c>
      <c r="O19" s="161"/>
      <c r="P19" s="157" t="s">
        <v>62</v>
      </c>
      <c r="Q19" s="161"/>
    </row>
    <row r="20" spans="1:27" s="106" customFormat="1" x14ac:dyDescent="0.2">
      <c r="A20" s="177" t="s">
        <v>64</v>
      </c>
      <c r="B20" s="178"/>
      <c r="C20" s="164"/>
      <c r="D20" s="157"/>
      <c r="E20" s="161"/>
      <c r="F20" s="157"/>
      <c r="G20" s="161"/>
      <c r="H20" s="157"/>
      <c r="I20" s="158"/>
      <c r="J20" s="157"/>
      <c r="K20" s="161"/>
      <c r="L20" s="157"/>
      <c r="M20" s="161"/>
      <c r="N20" s="157"/>
      <c r="O20" s="161"/>
      <c r="P20" s="157" t="s">
        <v>62</v>
      </c>
      <c r="Q20" s="161"/>
    </row>
    <row r="21" spans="1:27" s="106" customFormat="1" x14ac:dyDescent="0.2">
      <c r="A21" s="177" t="s">
        <v>67</v>
      </c>
      <c r="B21" s="178"/>
      <c r="C21" s="164"/>
      <c r="D21" s="157"/>
      <c r="E21" s="161"/>
      <c r="F21" s="157"/>
      <c r="G21" s="161"/>
      <c r="H21" s="157" t="s">
        <v>62</v>
      </c>
      <c r="I21" s="158"/>
      <c r="J21" s="157"/>
      <c r="K21" s="161"/>
      <c r="L21" s="157" t="s">
        <v>62</v>
      </c>
      <c r="M21" s="161"/>
      <c r="N21" s="157"/>
      <c r="O21" s="161"/>
      <c r="P21" s="157"/>
      <c r="Q21" s="161"/>
    </row>
    <row r="22" spans="1:27" s="106" customFormat="1" x14ac:dyDescent="0.2">
      <c r="A22" s="177" t="s">
        <v>68</v>
      </c>
      <c r="B22" s="178"/>
      <c r="C22" s="164"/>
      <c r="D22" s="157" t="s">
        <v>62</v>
      </c>
      <c r="E22" s="161"/>
      <c r="F22" s="157"/>
      <c r="G22" s="161"/>
      <c r="H22" s="157" t="s">
        <v>62</v>
      </c>
      <c r="I22" s="158"/>
      <c r="J22" s="157"/>
      <c r="K22" s="161"/>
      <c r="L22" s="157"/>
      <c r="M22" s="161"/>
      <c r="N22" s="157"/>
      <c r="O22" s="161"/>
      <c r="P22" s="157"/>
      <c r="Q22" s="161"/>
    </row>
    <row r="23" spans="1:27" s="106" customFormat="1" x14ac:dyDescent="0.2">
      <c r="A23" s="177" t="s">
        <v>69</v>
      </c>
      <c r="B23" s="178"/>
      <c r="C23" s="164"/>
      <c r="D23" s="157" t="s">
        <v>62</v>
      </c>
      <c r="E23" s="161"/>
      <c r="F23" s="157" t="s">
        <v>62</v>
      </c>
      <c r="G23" s="161"/>
      <c r="H23" s="157" t="s">
        <v>62</v>
      </c>
      <c r="I23" s="158"/>
      <c r="J23" s="157" t="s">
        <v>62</v>
      </c>
      <c r="K23" s="161"/>
      <c r="L23" s="157" t="s">
        <v>62</v>
      </c>
      <c r="M23" s="161"/>
      <c r="N23" s="157" t="s">
        <v>62</v>
      </c>
      <c r="O23" s="161"/>
      <c r="P23" s="157" t="s">
        <v>62</v>
      </c>
      <c r="Q23" s="161"/>
    </row>
    <row r="24" spans="1:27" s="106" customFormat="1" x14ac:dyDescent="0.2">
      <c r="A24" s="177" t="s">
        <v>70</v>
      </c>
      <c r="B24" s="178"/>
      <c r="C24" s="164"/>
      <c r="D24" s="157"/>
      <c r="E24" s="161"/>
      <c r="F24" s="157"/>
      <c r="G24" s="161"/>
      <c r="H24" s="157"/>
      <c r="I24" s="158"/>
      <c r="J24" s="157"/>
      <c r="K24" s="161"/>
      <c r="L24" s="157"/>
      <c r="M24" s="161"/>
      <c r="N24" s="157"/>
      <c r="O24" s="161"/>
      <c r="P24" s="157" t="s">
        <v>62</v>
      </c>
      <c r="Q24" s="161"/>
    </row>
    <row r="25" spans="1:27" s="106" customFormat="1" x14ac:dyDescent="0.2">
      <c r="A25" s="177" t="s">
        <v>71</v>
      </c>
      <c r="B25" s="178"/>
      <c r="C25" s="164"/>
      <c r="D25" s="157"/>
      <c r="E25" s="161"/>
      <c r="F25" s="157" t="s">
        <v>62</v>
      </c>
      <c r="G25" s="161"/>
      <c r="H25" s="157" t="s">
        <v>62</v>
      </c>
      <c r="I25" s="158"/>
      <c r="J25" s="157" t="s">
        <v>62</v>
      </c>
      <c r="K25" s="161"/>
      <c r="L25" s="157"/>
      <c r="M25" s="161"/>
      <c r="N25" s="157"/>
      <c r="O25" s="161"/>
      <c r="P25" s="157"/>
      <c r="Q25" s="161"/>
    </row>
    <row r="26" spans="1:27" s="106" customFormat="1" ht="12.75" customHeight="1" x14ac:dyDescent="0.2">
      <c r="A26" s="177" t="s">
        <v>72</v>
      </c>
      <c r="B26" s="178"/>
      <c r="C26" s="164"/>
      <c r="D26" s="157" t="s">
        <v>62</v>
      </c>
      <c r="E26" s="161"/>
      <c r="F26" s="157" t="s">
        <v>62</v>
      </c>
      <c r="G26" s="161"/>
      <c r="H26" s="157"/>
      <c r="I26" s="158"/>
      <c r="J26" s="157" t="s">
        <v>62</v>
      </c>
      <c r="K26" s="161"/>
      <c r="L26" s="157"/>
      <c r="M26" s="161"/>
      <c r="N26" s="157" t="s">
        <v>62</v>
      </c>
      <c r="O26" s="161"/>
      <c r="P26" s="157"/>
      <c r="Q26" s="161"/>
    </row>
    <row r="27" spans="1:27" s="106" customFormat="1" x14ac:dyDescent="0.2">
      <c r="A27" s="177" t="s">
        <v>74</v>
      </c>
      <c r="B27" s="178"/>
      <c r="C27" s="164"/>
      <c r="D27" s="157" t="s">
        <v>62</v>
      </c>
      <c r="E27" s="161"/>
      <c r="F27" s="157" t="s">
        <v>62</v>
      </c>
      <c r="G27" s="161"/>
      <c r="H27" s="157"/>
      <c r="I27" s="158"/>
      <c r="J27" s="157"/>
      <c r="K27" s="161"/>
      <c r="L27" s="157"/>
      <c r="M27" s="161"/>
      <c r="N27" s="157"/>
      <c r="O27" s="161"/>
      <c r="P27" s="157" t="s">
        <v>62</v>
      </c>
      <c r="Q27" s="161"/>
    </row>
    <row r="28" spans="1:27" s="106" customFormat="1" x14ac:dyDescent="0.2">
      <c r="A28" s="177" t="s">
        <v>75</v>
      </c>
      <c r="B28" s="178"/>
      <c r="C28" s="164"/>
      <c r="D28" s="157" t="s">
        <v>62</v>
      </c>
      <c r="E28" s="161"/>
      <c r="F28" s="157"/>
      <c r="G28" s="161"/>
      <c r="H28" s="157"/>
      <c r="I28" s="158"/>
      <c r="J28" s="157" t="s">
        <v>62</v>
      </c>
      <c r="K28" s="161"/>
      <c r="L28" s="157" t="s">
        <v>62</v>
      </c>
      <c r="M28" s="161"/>
      <c r="N28" s="157"/>
      <c r="O28" s="161"/>
      <c r="P28" s="157"/>
      <c r="Q28" s="161"/>
    </row>
    <row r="29" spans="1:27" s="106" customFormat="1" x14ac:dyDescent="0.2">
      <c r="A29" s="177" t="s">
        <v>76</v>
      </c>
      <c r="B29" s="178"/>
      <c r="C29" s="164"/>
      <c r="D29" s="157"/>
      <c r="E29" s="161"/>
      <c r="F29" s="157" t="s">
        <v>62</v>
      </c>
      <c r="G29" s="161"/>
      <c r="H29" s="157"/>
      <c r="I29" s="158"/>
      <c r="J29" s="157" t="s">
        <v>62</v>
      </c>
      <c r="K29" s="161"/>
      <c r="L29" s="157"/>
      <c r="M29" s="161"/>
      <c r="N29" s="157" t="s">
        <v>62</v>
      </c>
      <c r="O29" s="161"/>
      <c r="P29" s="157"/>
      <c r="Q29" s="161"/>
    </row>
    <row r="30" spans="1:27" s="106" customFormat="1" x14ac:dyDescent="0.2">
      <c r="A30" s="177" t="s">
        <v>77</v>
      </c>
      <c r="B30" s="178"/>
      <c r="C30" s="158"/>
      <c r="D30" s="157"/>
      <c r="E30" s="161"/>
      <c r="F30" s="157" t="s">
        <v>62</v>
      </c>
      <c r="G30" s="161"/>
      <c r="H30" s="157" t="s">
        <v>62</v>
      </c>
      <c r="I30" s="158"/>
      <c r="J30" s="157"/>
      <c r="K30" s="161"/>
      <c r="L30" s="157"/>
      <c r="M30" s="161"/>
      <c r="N30" s="157"/>
      <c r="O30" s="161"/>
      <c r="P30" s="157"/>
      <c r="Q30" s="161"/>
    </row>
    <row r="31" spans="1:27" s="106" customFormat="1" x14ac:dyDescent="0.2">
      <c r="A31" s="180" t="s">
        <v>173</v>
      </c>
      <c r="B31" s="178"/>
      <c r="C31" s="158"/>
      <c r="D31" s="157"/>
      <c r="E31" s="161"/>
      <c r="F31" s="157"/>
      <c r="G31" s="161"/>
      <c r="H31" s="157" t="s">
        <v>65</v>
      </c>
      <c r="I31" s="158"/>
      <c r="J31" s="157"/>
      <c r="K31" s="161"/>
      <c r="L31" s="157" t="s">
        <v>62</v>
      </c>
      <c r="M31" s="161"/>
      <c r="N31" s="157"/>
      <c r="O31" s="161"/>
      <c r="P31" s="157"/>
      <c r="Q31" s="161"/>
    </row>
    <row r="32" spans="1:27" x14ac:dyDescent="0.2">
      <c r="B32" s="35" t="s">
        <v>78</v>
      </c>
      <c r="C32" s="36"/>
      <c r="D32" s="29">
        <v>6</v>
      </c>
      <c r="E32" s="36"/>
      <c r="F32" s="29" t="s">
        <v>218</v>
      </c>
      <c r="G32" s="36"/>
      <c r="H32" s="29" t="s">
        <v>219</v>
      </c>
      <c r="I32" s="37"/>
      <c r="J32" s="29">
        <v>7</v>
      </c>
      <c r="K32" s="36"/>
      <c r="L32" s="29">
        <v>5</v>
      </c>
      <c r="M32" s="36"/>
      <c r="N32" s="29">
        <v>5</v>
      </c>
      <c r="O32" s="36"/>
      <c r="P32" s="29">
        <v>6</v>
      </c>
      <c r="Q32" s="36"/>
    </row>
  </sheetData>
  <printOptions horizontalCentered="1" verticalCentered="1"/>
  <pageMargins left="0.21" right="0.23" top="0.98425196850393704" bottom="0.98425196850393704" header="0.5" footer="0.5"/>
  <pageSetup paperSize="9" scale="80" orientation="landscape" horizontalDpi="4294967292" vertic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topLeftCell="E1" zoomScale="75" workbookViewId="0">
      <selection activeCell="J10" sqref="J10"/>
    </sheetView>
  </sheetViews>
  <sheetFormatPr defaultRowHeight="12.75" x14ac:dyDescent="0.2"/>
  <cols>
    <col min="1" max="1" width="9.42578125" style="21" customWidth="1"/>
    <col min="2" max="2" width="13" style="21" customWidth="1"/>
    <col min="3" max="3" width="4.5703125" style="22" customWidth="1"/>
    <col min="4" max="4" width="17.28515625" style="21" customWidth="1"/>
    <col min="5" max="5" width="4.7109375" style="21" customWidth="1"/>
    <col min="6" max="6" width="17.28515625" style="21" customWidth="1"/>
    <col min="7" max="7" width="4.7109375" style="21" customWidth="1"/>
    <col min="8" max="8" width="17.28515625" style="38" customWidth="1"/>
    <col min="9" max="9" width="4.7109375" style="38" customWidth="1"/>
    <col min="10" max="10" width="17.28515625" style="21" customWidth="1"/>
    <col min="11" max="11" width="4.7109375" style="21" customWidth="1"/>
    <col min="12" max="12" width="17.28515625" style="21" customWidth="1"/>
    <col min="13" max="13" width="4.7109375" style="21" customWidth="1"/>
    <col min="14" max="14" width="17.28515625" style="21" customWidth="1"/>
    <col min="15" max="15" width="4.7109375" style="21" customWidth="1"/>
    <col min="16" max="16" width="17.28515625" style="21" customWidth="1"/>
    <col min="17" max="17" width="4.7109375" style="21" customWidth="1"/>
    <col min="18" max="18" width="16.7109375" style="21" customWidth="1"/>
    <col min="19" max="19" width="4.7109375" style="21" customWidth="1"/>
    <col min="20" max="36" width="7.7109375" style="21" customWidth="1"/>
    <col min="37" max="16384" width="9.140625" style="21"/>
  </cols>
  <sheetData>
    <row r="1" spans="1:27" s="89" customFormat="1" ht="64.5" x14ac:dyDescent="1.05">
      <c r="D1" s="90"/>
      <c r="E1" s="90"/>
      <c r="F1" s="457" t="s">
        <v>0</v>
      </c>
      <c r="G1" s="92"/>
      <c r="H1" s="92"/>
      <c r="I1" s="92"/>
      <c r="J1" s="92"/>
      <c r="K1" s="92"/>
      <c r="L1" s="93"/>
      <c r="M1" s="94"/>
      <c r="N1" s="94"/>
      <c r="O1" s="94"/>
      <c r="P1" s="94"/>
      <c r="Q1" s="94"/>
    </row>
    <row r="2" spans="1:27" s="106" customFormat="1" ht="60.75" x14ac:dyDescent="0.8">
      <c r="C2" s="107"/>
      <c r="D2" s="108"/>
      <c r="E2" s="108"/>
      <c r="F2" s="109"/>
      <c r="G2" s="109"/>
      <c r="H2" s="109"/>
      <c r="I2" s="109"/>
      <c r="R2" s="110"/>
      <c r="S2" s="110"/>
      <c r="T2" s="110"/>
      <c r="U2" s="110"/>
      <c r="V2" s="110"/>
      <c r="W2" s="110"/>
      <c r="X2" s="110"/>
      <c r="Y2" s="110"/>
      <c r="Z2" s="110"/>
      <c r="AA2" s="110"/>
    </row>
    <row r="3" spans="1:27" s="110" customFormat="1" ht="24" customHeight="1" x14ac:dyDescent="0.3">
      <c r="A3" s="111"/>
      <c r="B3" s="112"/>
      <c r="C3" s="112"/>
      <c r="D3" s="113">
        <v>29</v>
      </c>
      <c r="E3" s="114"/>
      <c r="F3" s="113">
        <v>30</v>
      </c>
      <c r="G3" s="114"/>
      <c r="H3" s="113">
        <v>31</v>
      </c>
      <c r="I3" s="114"/>
      <c r="J3" s="113">
        <v>32</v>
      </c>
      <c r="K3" s="114"/>
      <c r="L3" s="113">
        <v>33</v>
      </c>
      <c r="M3" s="114"/>
      <c r="N3" s="113">
        <v>34</v>
      </c>
      <c r="O3" s="114"/>
      <c r="P3" s="113">
        <v>35</v>
      </c>
      <c r="Q3" s="114"/>
      <c r="R3" s="115"/>
      <c r="S3" s="115"/>
      <c r="T3" s="115"/>
      <c r="U3" s="115"/>
      <c r="V3" s="115"/>
      <c r="W3" s="115"/>
      <c r="X3" s="115"/>
      <c r="Y3" s="115"/>
      <c r="Z3" s="115"/>
      <c r="AA3" s="115"/>
    </row>
    <row r="4" spans="1:27" s="115" customFormat="1" ht="12.75" customHeight="1" x14ac:dyDescent="0.2">
      <c r="A4" s="116"/>
      <c r="B4" s="117" t="s">
        <v>1</v>
      </c>
      <c r="C4" s="117"/>
      <c r="D4" s="118">
        <v>960531</v>
      </c>
      <c r="E4" s="119"/>
      <c r="F4" s="118">
        <v>960809</v>
      </c>
      <c r="G4" s="119"/>
      <c r="H4" s="118">
        <v>960829</v>
      </c>
      <c r="I4" s="119"/>
      <c r="J4" s="118">
        <v>960920</v>
      </c>
      <c r="K4" s="119"/>
      <c r="L4" s="118">
        <v>961017</v>
      </c>
      <c r="M4" s="119"/>
      <c r="N4" s="118">
        <v>961122</v>
      </c>
      <c r="O4" s="119"/>
      <c r="P4" s="118">
        <v>961219</v>
      </c>
      <c r="Q4" s="119"/>
      <c r="R4" s="120"/>
      <c r="S4" s="120"/>
      <c r="T4" s="120"/>
      <c r="U4" s="120"/>
      <c r="V4" s="120"/>
      <c r="W4" s="120"/>
      <c r="X4" s="120"/>
      <c r="Y4" s="120"/>
      <c r="Z4" s="120"/>
      <c r="AA4" s="120"/>
    </row>
    <row r="5" spans="1:27" s="120" customFormat="1" x14ac:dyDescent="0.2">
      <c r="A5" s="121"/>
      <c r="B5" s="122" t="s">
        <v>2</v>
      </c>
      <c r="C5" s="123"/>
      <c r="D5" s="124" t="s">
        <v>6</v>
      </c>
      <c r="E5" s="125"/>
      <c r="F5" s="124" t="s">
        <v>8</v>
      </c>
      <c r="G5" s="125"/>
      <c r="H5" s="124" t="s">
        <v>3</v>
      </c>
      <c r="I5" s="125"/>
      <c r="J5" s="124" t="s">
        <v>123</v>
      </c>
      <c r="K5" s="125"/>
      <c r="L5" s="124" t="s">
        <v>5</v>
      </c>
      <c r="M5" s="125"/>
      <c r="N5" s="124" t="s">
        <v>81</v>
      </c>
      <c r="O5" s="125"/>
      <c r="P5" s="124" t="s">
        <v>174</v>
      </c>
      <c r="Q5" s="125"/>
    </row>
    <row r="6" spans="1:27" s="120" customFormat="1" x14ac:dyDescent="0.2">
      <c r="A6" s="121"/>
      <c r="B6" s="123"/>
      <c r="C6" s="123"/>
      <c r="D6" s="126"/>
      <c r="E6" s="127"/>
      <c r="F6" s="126"/>
      <c r="G6" s="127"/>
      <c r="H6" s="168"/>
      <c r="I6" s="160"/>
      <c r="J6" s="168"/>
      <c r="K6" s="160"/>
      <c r="L6" s="168"/>
      <c r="M6" s="160"/>
      <c r="N6" s="168"/>
      <c r="O6" s="160"/>
      <c r="P6" s="168"/>
      <c r="Q6" s="160"/>
      <c r="R6" s="106"/>
      <c r="S6" s="106"/>
      <c r="T6" s="106"/>
      <c r="U6" s="106"/>
      <c r="V6" s="106"/>
      <c r="W6" s="106"/>
      <c r="X6" s="106"/>
      <c r="Y6" s="106"/>
      <c r="Z6" s="106"/>
      <c r="AA6" s="106"/>
    </row>
    <row r="7" spans="1:27" s="120" customFormat="1" x14ac:dyDescent="0.2">
      <c r="A7" s="121"/>
      <c r="B7" s="122" t="s">
        <v>10</v>
      </c>
      <c r="C7" s="123"/>
      <c r="D7" s="126" t="s">
        <v>220</v>
      </c>
      <c r="E7" s="127"/>
      <c r="F7" s="126" t="s">
        <v>221</v>
      </c>
      <c r="G7" s="127"/>
      <c r="H7" s="168" t="s">
        <v>222</v>
      </c>
      <c r="I7" s="169"/>
      <c r="J7" s="168" t="s">
        <v>223</v>
      </c>
      <c r="K7" s="169"/>
      <c r="L7" s="168" t="s">
        <v>224</v>
      </c>
      <c r="M7" s="160"/>
      <c r="N7" s="168" t="s">
        <v>225</v>
      </c>
      <c r="O7" s="160"/>
      <c r="P7" s="168" t="s">
        <v>226</v>
      </c>
      <c r="Q7" s="160"/>
      <c r="R7" s="106"/>
      <c r="S7" s="106"/>
      <c r="T7" s="106"/>
      <c r="U7" s="106"/>
      <c r="V7" s="106"/>
      <c r="W7" s="106"/>
      <c r="X7" s="106"/>
      <c r="Y7" s="106"/>
      <c r="Z7" s="106"/>
      <c r="AA7" s="106"/>
    </row>
    <row r="8" spans="1:27" s="106" customFormat="1" ht="24" customHeight="1" x14ac:dyDescent="0.3">
      <c r="A8" s="128"/>
      <c r="B8" s="129" t="s">
        <v>15</v>
      </c>
      <c r="C8" s="130"/>
      <c r="D8" s="131" t="s">
        <v>227</v>
      </c>
      <c r="E8" s="170"/>
      <c r="F8" s="171" t="s">
        <v>228</v>
      </c>
      <c r="G8" s="170"/>
      <c r="H8" s="171" t="s">
        <v>229</v>
      </c>
      <c r="I8" s="172"/>
      <c r="J8" s="133" t="s">
        <v>230</v>
      </c>
      <c r="K8" s="172"/>
      <c r="L8" s="131" t="s">
        <v>231</v>
      </c>
      <c r="M8" s="170"/>
      <c r="N8" s="131" t="s">
        <v>232</v>
      </c>
      <c r="O8" s="170"/>
      <c r="P8" s="171" t="s">
        <v>233</v>
      </c>
      <c r="Q8" s="170"/>
      <c r="R8" s="134"/>
      <c r="S8" s="134"/>
      <c r="T8" s="134"/>
      <c r="U8" s="134"/>
      <c r="V8" s="134"/>
      <c r="W8" s="134"/>
      <c r="X8" s="134"/>
      <c r="Y8" s="134"/>
      <c r="Z8" s="134"/>
      <c r="AA8" s="134"/>
    </row>
    <row r="9" spans="1:27" s="134" customFormat="1" x14ac:dyDescent="0.2">
      <c r="A9" s="135"/>
      <c r="B9" s="136"/>
      <c r="C9" s="136"/>
      <c r="D9" s="135"/>
      <c r="E9" s="137" t="s">
        <v>23</v>
      </c>
      <c r="F9" s="136"/>
      <c r="G9" s="137" t="s">
        <v>23</v>
      </c>
      <c r="H9" s="157"/>
      <c r="I9" s="137" t="s">
        <v>23</v>
      </c>
      <c r="J9" s="157"/>
      <c r="K9" s="137" t="s">
        <v>23</v>
      </c>
      <c r="L9" s="157"/>
      <c r="M9" s="137" t="s">
        <v>23</v>
      </c>
      <c r="N9" s="157"/>
      <c r="O9" s="137" t="s">
        <v>23</v>
      </c>
      <c r="P9" s="157"/>
      <c r="Q9" s="137" t="s">
        <v>23</v>
      </c>
    </row>
    <row r="10" spans="1:27" s="106" customFormat="1" x14ac:dyDescent="0.2">
      <c r="A10" s="138"/>
      <c r="B10" s="139"/>
      <c r="C10" s="140">
        <v>1</v>
      </c>
      <c r="D10" s="141" t="s">
        <v>234</v>
      </c>
      <c r="E10" s="142">
        <v>6.63</v>
      </c>
      <c r="F10" s="141" t="s">
        <v>235</v>
      </c>
      <c r="G10" s="173">
        <v>6.84</v>
      </c>
      <c r="H10" s="141" t="s">
        <v>236</v>
      </c>
      <c r="I10" s="142">
        <v>6.58</v>
      </c>
      <c r="J10" s="141" t="s">
        <v>237</v>
      </c>
      <c r="K10" s="142">
        <v>6.8</v>
      </c>
      <c r="L10" s="174" t="s">
        <v>238</v>
      </c>
      <c r="M10" s="142">
        <v>7.5</v>
      </c>
      <c r="N10" s="174" t="s">
        <v>239</v>
      </c>
      <c r="O10" s="142">
        <v>6.56</v>
      </c>
      <c r="P10" s="141" t="s">
        <v>240</v>
      </c>
      <c r="Q10" s="142">
        <v>5.9</v>
      </c>
    </row>
    <row r="11" spans="1:27" s="106" customFormat="1" x14ac:dyDescent="0.2">
      <c r="A11" s="138"/>
      <c r="B11" s="139"/>
      <c r="C11" s="140">
        <v>2</v>
      </c>
      <c r="D11" s="141" t="s">
        <v>241</v>
      </c>
      <c r="E11" s="142">
        <v>6.2</v>
      </c>
      <c r="F11" s="141" t="s">
        <v>242</v>
      </c>
      <c r="G11" s="173">
        <v>6.8</v>
      </c>
      <c r="H11" s="141" t="s">
        <v>243</v>
      </c>
      <c r="I11" s="142">
        <v>5.92</v>
      </c>
      <c r="J11" s="174" t="s">
        <v>244</v>
      </c>
      <c r="K11" s="142">
        <v>6</v>
      </c>
      <c r="L11" s="141" t="s">
        <v>245</v>
      </c>
      <c r="M11" s="142">
        <v>6.8</v>
      </c>
      <c r="N11" s="141" t="s">
        <v>246</v>
      </c>
      <c r="O11" s="142">
        <v>4.87</v>
      </c>
      <c r="P11" s="141" t="s">
        <v>247</v>
      </c>
      <c r="Q11" s="142">
        <v>4.9000000000000004</v>
      </c>
    </row>
    <row r="12" spans="1:27" s="106" customFormat="1" x14ac:dyDescent="0.2">
      <c r="A12" s="147" t="s">
        <v>36</v>
      </c>
      <c r="B12" s="175"/>
      <c r="C12" s="140">
        <v>3</v>
      </c>
      <c r="D12" s="141" t="s">
        <v>248</v>
      </c>
      <c r="E12" s="142">
        <v>5.65</v>
      </c>
      <c r="F12" s="141" t="s">
        <v>249</v>
      </c>
      <c r="G12" s="173">
        <v>6.1</v>
      </c>
      <c r="H12" s="141" t="s">
        <v>250</v>
      </c>
      <c r="I12" s="142">
        <v>5.5</v>
      </c>
      <c r="J12" s="141" t="s">
        <v>251</v>
      </c>
      <c r="K12" s="142">
        <v>5.3</v>
      </c>
      <c r="L12" s="141" t="s">
        <v>252</v>
      </c>
      <c r="M12" s="142">
        <v>6.7</v>
      </c>
      <c r="N12" s="141" t="s">
        <v>41</v>
      </c>
      <c r="O12" s="142">
        <v>4.0599999999999996</v>
      </c>
      <c r="P12" s="141" t="s">
        <v>253</v>
      </c>
      <c r="Q12" s="142">
        <v>4.8</v>
      </c>
    </row>
    <row r="13" spans="1:27" s="106" customFormat="1" x14ac:dyDescent="0.2">
      <c r="A13" s="138"/>
      <c r="B13" s="139"/>
      <c r="C13" s="140">
        <v>4</v>
      </c>
      <c r="D13" s="141" t="s">
        <v>254</v>
      </c>
      <c r="E13" s="142">
        <v>5.5</v>
      </c>
      <c r="F13" s="141" t="s">
        <v>255</v>
      </c>
      <c r="G13" s="173">
        <v>3.67</v>
      </c>
      <c r="H13" s="176" t="s">
        <v>256</v>
      </c>
      <c r="I13" s="142">
        <v>5.42</v>
      </c>
      <c r="J13" s="141" t="s">
        <v>257</v>
      </c>
      <c r="K13" s="142">
        <v>5.2</v>
      </c>
      <c r="L13" s="141" t="s">
        <v>258</v>
      </c>
      <c r="M13" s="142">
        <v>6.1</v>
      </c>
      <c r="N13" s="141" t="s">
        <v>259</v>
      </c>
      <c r="O13" s="142">
        <v>3.56</v>
      </c>
      <c r="P13" s="141" t="s">
        <v>260</v>
      </c>
      <c r="Q13" s="142">
        <v>4.7</v>
      </c>
    </row>
    <row r="14" spans="1:27" s="106" customFormat="1" x14ac:dyDescent="0.2">
      <c r="A14" s="138"/>
      <c r="B14" s="139"/>
      <c r="C14" s="140">
        <v>5</v>
      </c>
      <c r="D14" s="141" t="s">
        <v>261</v>
      </c>
      <c r="E14" s="142">
        <v>4.9000000000000004</v>
      </c>
      <c r="F14" s="141" t="s">
        <v>262</v>
      </c>
      <c r="G14" s="173">
        <v>3.46</v>
      </c>
      <c r="H14" s="141" t="s">
        <v>248</v>
      </c>
      <c r="I14" s="142">
        <v>4.83</v>
      </c>
      <c r="J14" s="141" t="s">
        <v>263</v>
      </c>
      <c r="K14" s="142">
        <v>4.3</v>
      </c>
      <c r="L14" s="141" t="s">
        <v>264</v>
      </c>
      <c r="M14" s="142">
        <v>4.4000000000000004</v>
      </c>
      <c r="N14" s="141" t="s">
        <v>265</v>
      </c>
      <c r="O14" s="142">
        <v>3.35</v>
      </c>
      <c r="P14" s="141" t="s">
        <v>266</v>
      </c>
      <c r="Q14" s="142">
        <v>4</v>
      </c>
    </row>
    <row r="15" spans="1:27" s="107" customFormat="1" ht="15.95" customHeight="1" x14ac:dyDescent="0.2">
      <c r="A15" s="138"/>
      <c r="B15" s="147" t="s">
        <v>55</v>
      </c>
      <c r="C15" s="148"/>
      <c r="D15" s="149"/>
      <c r="E15" s="150">
        <f>SUM(E10:E14)/5</f>
        <v>5.7760000000000007</v>
      </c>
      <c r="F15" s="149"/>
      <c r="G15" s="150">
        <f>SUM(G10:G14)/5</f>
        <v>5.3740000000000006</v>
      </c>
      <c r="H15" s="149"/>
      <c r="I15" s="150">
        <f>SUM(I10:I14)/5</f>
        <v>5.65</v>
      </c>
      <c r="J15" s="149"/>
      <c r="K15" s="150">
        <f>SUM(K10:K14)/5</f>
        <v>5.5200000000000005</v>
      </c>
      <c r="L15" s="88"/>
      <c r="M15" s="150">
        <f>SUM(M10:M14)/5</f>
        <v>6.3</v>
      </c>
      <c r="N15" s="149"/>
      <c r="O15" s="150">
        <f>SUM(O10:O14)/5</f>
        <v>4.4799999999999995</v>
      </c>
      <c r="P15" s="149"/>
      <c r="Q15" s="150">
        <f>SUM(Q10:Q14)/5</f>
        <v>4.8600000000000003</v>
      </c>
    </row>
    <row r="16" spans="1:27" s="106" customFormat="1" ht="13.5" thickBot="1" x14ac:dyDescent="0.25">
      <c r="A16" s="138"/>
      <c r="B16" s="147" t="s">
        <v>56</v>
      </c>
      <c r="C16" s="148"/>
      <c r="D16" s="141" t="s">
        <v>267</v>
      </c>
      <c r="E16" s="151"/>
      <c r="F16" s="141" t="s">
        <v>268</v>
      </c>
      <c r="G16" s="151"/>
      <c r="H16" s="141" t="s">
        <v>269</v>
      </c>
      <c r="I16" s="151"/>
      <c r="J16" s="141" t="s">
        <v>270</v>
      </c>
      <c r="K16" s="151"/>
      <c r="L16" s="141" t="s">
        <v>271</v>
      </c>
      <c r="M16" s="151"/>
      <c r="N16" s="141"/>
      <c r="O16" s="151"/>
      <c r="P16" s="141"/>
      <c r="Q16" s="151"/>
      <c r="R16" s="134"/>
      <c r="S16" s="134"/>
      <c r="T16" s="134"/>
      <c r="U16" s="134"/>
      <c r="V16" s="134"/>
      <c r="W16" s="134"/>
      <c r="X16" s="134"/>
      <c r="Y16" s="134"/>
      <c r="Z16" s="134"/>
      <c r="AA16" s="134"/>
    </row>
    <row r="17" spans="1:27" s="134" customFormat="1" ht="13.5" thickBot="1" x14ac:dyDescent="0.25">
      <c r="A17" s="154" t="s">
        <v>60</v>
      </c>
      <c r="B17" s="155"/>
      <c r="C17" s="156"/>
      <c r="D17" s="157"/>
      <c r="E17" s="158"/>
      <c r="F17" s="158"/>
      <c r="G17" s="158"/>
      <c r="H17" s="158"/>
      <c r="I17" s="158"/>
      <c r="J17" s="158"/>
      <c r="K17" s="158"/>
      <c r="L17" s="158"/>
      <c r="M17" s="158"/>
      <c r="N17" s="139"/>
      <c r="O17" s="139"/>
      <c r="P17" s="139"/>
      <c r="Q17" s="161"/>
      <c r="R17" s="106"/>
      <c r="S17" s="106"/>
      <c r="T17" s="106"/>
      <c r="U17" s="106"/>
      <c r="V17" s="106"/>
      <c r="W17" s="106"/>
      <c r="X17" s="106"/>
      <c r="Y17" s="106"/>
      <c r="Z17" s="106"/>
      <c r="AA17" s="106"/>
    </row>
    <row r="18" spans="1:27" s="106" customFormat="1" ht="12.75" customHeight="1" x14ac:dyDescent="0.2">
      <c r="A18" s="177" t="s">
        <v>61</v>
      </c>
      <c r="B18" s="178"/>
      <c r="C18" s="164"/>
      <c r="D18" s="157" t="s">
        <v>62</v>
      </c>
      <c r="E18" s="161"/>
      <c r="F18" s="157" t="s">
        <v>62</v>
      </c>
      <c r="G18" s="161"/>
      <c r="H18" s="157" t="s">
        <v>62</v>
      </c>
      <c r="I18" s="158"/>
      <c r="J18" s="157" t="s">
        <v>62</v>
      </c>
      <c r="K18" s="161"/>
      <c r="L18" s="157" t="s">
        <v>62</v>
      </c>
      <c r="M18" s="161"/>
      <c r="N18" s="157" t="s">
        <v>62</v>
      </c>
      <c r="O18" s="161"/>
      <c r="P18" s="157" t="s">
        <v>62</v>
      </c>
      <c r="Q18" s="161"/>
    </row>
    <row r="19" spans="1:27" s="106" customFormat="1" x14ac:dyDescent="0.2">
      <c r="A19" s="177" t="s">
        <v>63</v>
      </c>
      <c r="B19" s="178"/>
      <c r="C19" s="164"/>
      <c r="D19" s="157" t="s">
        <v>62</v>
      </c>
      <c r="E19" s="161"/>
      <c r="F19" s="157" t="s">
        <v>62</v>
      </c>
      <c r="G19" s="161"/>
      <c r="H19" s="157" t="s">
        <v>62</v>
      </c>
      <c r="I19" s="158"/>
      <c r="J19" s="157" t="s">
        <v>62</v>
      </c>
      <c r="K19" s="161"/>
      <c r="L19" s="157" t="s">
        <v>62</v>
      </c>
      <c r="M19" s="161"/>
      <c r="N19" s="157" t="s">
        <v>62</v>
      </c>
      <c r="O19" s="161"/>
      <c r="P19" s="157" t="s">
        <v>62</v>
      </c>
      <c r="Q19" s="161"/>
    </row>
    <row r="20" spans="1:27" s="106" customFormat="1" x14ac:dyDescent="0.2">
      <c r="A20" s="177" t="s">
        <v>64</v>
      </c>
      <c r="B20" s="178"/>
      <c r="C20" s="164"/>
      <c r="D20" s="157"/>
      <c r="E20" s="161"/>
      <c r="F20" s="157"/>
      <c r="G20" s="161"/>
      <c r="H20" s="157"/>
      <c r="I20" s="158"/>
      <c r="J20" s="157"/>
      <c r="K20" s="161"/>
      <c r="L20" s="157"/>
      <c r="M20" s="161"/>
      <c r="N20" s="157"/>
      <c r="O20" s="161"/>
      <c r="P20" s="157"/>
      <c r="Q20" s="161"/>
    </row>
    <row r="21" spans="1:27" s="106" customFormat="1" x14ac:dyDescent="0.2">
      <c r="A21" s="177" t="s">
        <v>67</v>
      </c>
      <c r="B21" s="178"/>
      <c r="C21" s="164"/>
      <c r="D21" s="157" t="s">
        <v>62</v>
      </c>
      <c r="E21" s="161"/>
      <c r="F21" s="157" t="s">
        <v>62</v>
      </c>
      <c r="G21" s="161"/>
      <c r="H21" s="157"/>
      <c r="I21" s="158"/>
      <c r="J21" s="157"/>
      <c r="K21" s="161"/>
      <c r="L21" s="157"/>
      <c r="M21" s="161"/>
      <c r="N21" s="157" t="s">
        <v>62</v>
      </c>
      <c r="O21" s="161"/>
      <c r="P21" s="157"/>
      <c r="Q21" s="161"/>
    </row>
    <row r="22" spans="1:27" s="106" customFormat="1" x14ac:dyDescent="0.2">
      <c r="A22" s="177" t="s">
        <v>68</v>
      </c>
      <c r="B22" s="178"/>
      <c r="C22" s="164"/>
      <c r="D22" s="157" t="s">
        <v>62</v>
      </c>
      <c r="E22" s="161"/>
      <c r="F22" s="157"/>
      <c r="G22" s="161"/>
      <c r="H22" s="157" t="s">
        <v>62</v>
      </c>
      <c r="I22" s="158"/>
      <c r="J22" s="157"/>
      <c r="K22" s="161"/>
      <c r="L22" s="157" t="s">
        <v>62</v>
      </c>
      <c r="M22" s="161"/>
      <c r="N22" s="157" t="s">
        <v>62</v>
      </c>
      <c r="O22" s="161"/>
      <c r="P22" s="157"/>
      <c r="Q22" s="161"/>
    </row>
    <row r="23" spans="1:27" s="106" customFormat="1" x14ac:dyDescent="0.2">
      <c r="A23" s="177" t="s">
        <v>69</v>
      </c>
      <c r="B23" s="178"/>
      <c r="C23" s="164"/>
      <c r="D23" s="157" t="s">
        <v>62</v>
      </c>
      <c r="E23" s="161"/>
      <c r="F23" s="157" t="s">
        <v>62</v>
      </c>
      <c r="G23" s="161"/>
      <c r="H23" s="157" t="s">
        <v>62</v>
      </c>
      <c r="I23" s="158"/>
      <c r="J23" s="157" t="s">
        <v>62</v>
      </c>
      <c r="K23" s="161"/>
      <c r="L23" s="157" t="s">
        <v>62</v>
      </c>
      <c r="M23" s="161"/>
      <c r="N23" s="157" t="s">
        <v>62</v>
      </c>
      <c r="O23" s="161"/>
      <c r="P23" s="157" t="s">
        <v>62</v>
      </c>
      <c r="Q23" s="161"/>
    </row>
    <row r="24" spans="1:27" s="106" customFormat="1" x14ac:dyDescent="0.2">
      <c r="A24" s="177" t="s">
        <v>71</v>
      </c>
      <c r="B24" s="178"/>
      <c r="C24" s="164"/>
      <c r="D24" s="157" t="s">
        <v>62</v>
      </c>
      <c r="E24" s="161"/>
      <c r="F24" s="157"/>
      <c r="G24" s="161"/>
      <c r="H24" s="157"/>
      <c r="I24" s="158"/>
      <c r="J24" s="157"/>
      <c r="K24" s="161"/>
      <c r="L24" s="179" t="s">
        <v>272</v>
      </c>
      <c r="M24" s="161"/>
      <c r="N24" s="157"/>
      <c r="O24" s="161"/>
      <c r="P24" s="157"/>
      <c r="Q24" s="161"/>
    </row>
    <row r="25" spans="1:27" s="106" customFormat="1" ht="12.75" customHeight="1" x14ac:dyDescent="0.2">
      <c r="A25" s="177" t="s">
        <v>72</v>
      </c>
      <c r="B25" s="178"/>
      <c r="C25" s="164"/>
      <c r="D25" s="157" t="s">
        <v>62</v>
      </c>
      <c r="E25" s="161"/>
      <c r="F25" s="179" t="s">
        <v>272</v>
      </c>
      <c r="G25" s="161"/>
      <c r="H25" s="157"/>
      <c r="I25" s="158"/>
      <c r="J25" s="157"/>
      <c r="K25" s="161"/>
      <c r="L25" s="157"/>
      <c r="M25" s="161"/>
      <c r="N25" s="157"/>
      <c r="O25" s="161"/>
      <c r="P25" s="157"/>
      <c r="Q25" s="161"/>
    </row>
    <row r="26" spans="1:27" s="106" customFormat="1" x14ac:dyDescent="0.2">
      <c r="A26" s="177" t="s">
        <v>74</v>
      </c>
      <c r="B26" s="178"/>
      <c r="C26" s="164"/>
      <c r="D26" s="157" t="s">
        <v>62</v>
      </c>
      <c r="E26" s="161"/>
      <c r="F26" s="157"/>
      <c r="G26" s="161"/>
      <c r="H26" s="157" t="s">
        <v>62</v>
      </c>
      <c r="I26" s="158"/>
      <c r="J26" s="157"/>
      <c r="K26" s="161"/>
      <c r="L26" s="157" t="s">
        <v>62</v>
      </c>
      <c r="M26" s="161"/>
      <c r="N26" s="157"/>
      <c r="O26" s="161"/>
      <c r="P26" s="157" t="s">
        <v>62</v>
      </c>
      <c r="Q26" s="161"/>
    </row>
    <row r="27" spans="1:27" s="106" customFormat="1" x14ac:dyDescent="0.2">
      <c r="A27" s="177" t="s">
        <v>75</v>
      </c>
      <c r="B27" s="178"/>
      <c r="C27" s="164"/>
      <c r="D27" s="157" t="s">
        <v>62</v>
      </c>
      <c r="E27" s="161"/>
      <c r="F27" s="157"/>
      <c r="G27" s="161"/>
      <c r="H27" s="157" t="s">
        <v>62</v>
      </c>
      <c r="I27" s="158"/>
      <c r="J27" s="157"/>
      <c r="K27" s="161"/>
      <c r="L27" s="157"/>
      <c r="M27" s="161"/>
      <c r="N27" s="157" t="s">
        <v>62</v>
      </c>
      <c r="O27" s="161"/>
      <c r="P27" s="157"/>
      <c r="Q27" s="161"/>
    </row>
    <row r="28" spans="1:27" s="106" customFormat="1" x14ac:dyDescent="0.2">
      <c r="A28" s="177" t="s">
        <v>76</v>
      </c>
      <c r="B28" s="178"/>
      <c r="C28" s="164"/>
      <c r="D28" s="157"/>
      <c r="E28" s="161"/>
      <c r="F28" s="157"/>
      <c r="G28" s="161"/>
      <c r="H28" s="157"/>
      <c r="I28" s="158"/>
      <c r="J28" s="157" t="s">
        <v>62</v>
      </c>
      <c r="K28" s="161"/>
      <c r="L28" s="157"/>
      <c r="M28" s="161"/>
      <c r="N28" s="157" t="s">
        <v>62</v>
      </c>
      <c r="O28" s="161"/>
      <c r="P28" s="157" t="s">
        <v>62</v>
      </c>
      <c r="Q28" s="161"/>
    </row>
    <row r="29" spans="1:27" s="106" customFormat="1" x14ac:dyDescent="0.2">
      <c r="A29" s="177" t="s">
        <v>77</v>
      </c>
      <c r="B29" s="178"/>
      <c r="C29" s="158"/>
      <c r="D29" s="157"/>
      <c r="E29" s="161"/>
      <c r="F29" s="157"/>
      <c r="G29" s="161"/>
      <c r="H29" s="157"/>
      <c r="I29" s="158"/>
      <c r="J29" s="157" t="s">
        <v>62</v>
      </c>
      <c r="K29" s="161"/>
      <c r="L29" s="157"/>
      <c r="M29" s="161"/>
      <c r="N29" s="157" t="s">
        <v>62</v>
      </c>
      <c r="O29" s="161"/>
      <c r="P29" s="157"/>
      <c r="Q29" s="161"/>
    </row>
    <row r="30" spans="1:27" s="106" customFormat="1" x14ac:dyDescent="0.2">
      <c r="A30" s="180" t="s">
        <v>173</v>
      </c>
      <c r="B30" s="178"/>
      <c r="C30" s="158"/>
      <c r="D30" s="157" t="s">
        <v>62</v>
      </c>
      <c r="E30" s="161"/>
      <c r="F30" s="157" t="s">
        <v>62</v>
      </c>
      <c r="G30" s="161"/>
      <c r="H30" s="179" t="s">
        <v>272</v>
      </c>
      <c r="I30" s="158"/>
      <c r="J30" s="157"/>
      <c r="K30" s="161"/>
      <c r="L30" s="157"/>
      <c r="M30" s="161"/>
      <c r="N30" s="157"/>
      <c r="O30" s="161"/>
      <c r="P30" s="157"/>
      <c r="Q30" s="161"/>
    </row>
    <row r="31" spans="1:27" s="106" customFormat="1" x14ac:dyDescent="0.2">
      <c r="B31" s="147" t="s">
        <v>78</v>
      </c>
      <c r="C31" s="148"/>
      <c r="D31" s="157">
        <v>10</v>
      </c>
      <c r="E31" s="148"/>
      <c r="F31" s="157">
        <v>5</v>
      </c>
      <c r="G31" s="148"/>
      <c r="H31" s="157">
        <v>6</v>
      </c>
      <c r="I31" s="158"/>
      <c r="J31" s="157">
        <v>5</v>
      </c>
      <c r="K31" s="148"/>
      <c r="L31" s="157">
        <v>5</v>
      </c>
      <c r="M31" s="148"/>
      <c r="N31" s="157">
        <v>8</v>
      </c>
      <c r="O31" s="148"/>
      <c r="P31" s="157">
        <v>5</v>
      </c>
      <c r="Q31" s="148"/>
    </row>
  </sheetData>
  <printOptions horizontalCentered="1" verticalCentered="1"/>
  <pageMargins left="0.19685039370078741" right="0.23622047244094491" top="0.98425196850393704" bottom="0.98425196850393704" header="0.51181102362204722" footer="0.51181102362204722"/>
  <pageSetup paperSize="9" scale="80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zoomScale="75" workbookViewId="0">
      <selection activeCell="F1" sqref="F1"/>
    </sheetView>
  </sheetViews>
  <sheetFormatPr defaultRowHeight="12.75" x14ac:dyDescent="0.2"/>
  <cols>
    <col min="1" max="1" width="9.42578125" style="21" customWidth="1"/>
    <col min="2" max="2" width="13" style="21" customWidth="1"/>
    <col min="3" max="3" width="4.5703125" style="22" customWidth="1"/>
    <col min="4" max="4" width="17.28515625" style="21" customWidth="1"/>
    <col min="5" max="5" width="4.7109375" style="21" customWidth="1"/>
    <col min="6" max="6" width="17.28515625" style="21" customWidth="1"/>
    <col min="7" max="7" width="4.7109375" style="21" customWidth="1"/>
    <col min="8" max="8" width="17.28515625" style="38" customWidth="1"/>
    <col min="9" max="9" width="4.7109375" style="38" customWidth="1"/>
    <col min="10" max="10" width="17.85546875" style="21" customWidth="1"/>
    <col min="11" max="11" width="4.7109375" style="21" customWidth="1"/>
    <col min="12" max="12" width="17.28515625" style="21" customWidth="1"/>
    <col min="13" max="13" width="4.7109375" style="21" customWidth="1"/>
    <col min="14" max="14" width="17.28515625" style="21" customWidth="1"/>
    <col min="15" max="15" width="4.7109375" style="21" customWidth="1"/>
    <col min="16" max="16" width="17.28515625" style="21" customWidth="1"/>
    <col min="17" max="17" width="4.7109375" style="21" customWidth="1"/>
    <col min="18" max="18" width="16.7109375" style="21" customWidth="1"/>
    <col min="19" max="19" width="4.7109375" style="21" customWidth="1"/>
    <col min="20" max="36" width="7.7109375" style="21" customWidth="1"/>
    <col min="37" max="16384" width="9.140625" style="21"/>
  </cols>
  <sheetData>
    <row r="1" spans="1:27" s="89" customFormat="1" ht="64.5" x14ac:dyDescent="1.05">
      <c r="D1" s="90"/>
      <c r="E1" s="90"/>
      <c r="F1" s="457" t="s">
        <v>0</v>
      </c>
      <c r="G1" s="92"/>
      <c r="H1" s="92"/>
      <c r="I1" s="92"/>
      <c r="J1" s="92"/>
      <c r="K1" s="92"/>
      <c r="L1" s="93"/>
      <c r="M1" s="94"/>
      <c r="N1" s="94"/>
      <c r="O1" s="94"/>
      <c r="P1" s="94"/>
      <c r="Q1" s="94"/>
    </row>
    <row r="2" spans="1:27" s="106" customFormat="1" ht="60.75" x14ac:dyDescent="0.8">
      <c r="C2" s="107"/>
      <c r="D2" s="108"/>
      <c r="E2" s="108"/>
      <c r="F2" s="109"/>
      <c r="G2" s="109"/>
      <c r="H2" s="109"/>
      <c r="I2" s="109"/>
      <c r="R2" s="110"/>
      <c r="S2" s="110"/>
      <c r="T2" s="110"/>
      <c r="U2" s="110"/>
      <c r="V2" s="110"/>
      <c r="W2" s="110"/>
      <c r="X2" s="110"/>
      <c r="Y2" s="110"/>
      <c r="Z2" s="110"/>
      <c r="AA2" s="110"/>
    </row>
    <row r="3" spans="1:27" s="110" customFormat="1" ht="24" customHeight="1" x14ac:dyDescent="0.3">
      <c r="A3" s="111"/>
      <c r="B3" s="112"/>
      <c r="C3" s="112"/>
      <c r="D3" s="113">
        <v>36</v>
      </c>
      <c r="E3" s="114"/>
      <c r="F3" s="113">
        <v>37</v>
      </c>
      <c r="G3" s="114"/>
      <c r="H3" s="113">
        <v>38</v>
      </c>
      <c r="I3" s="114"/>
      <c r="J3" s="113">
        <v>39</v>
      </c>
      <c r="K3" s="114"/>
      <c r="L3" s="113">
        <v>40</v>
      </c>
      <c r="M3" s="114"/>
      <c r="N3" s="113">
        <v>41</v>
      </c>
      <c r="O3" s="114"/>
      <c r="P3" s="113">
        <v>42</v>
      </c>
      <c r="Q3" s="114"/>
      <c r="R3" s="115"/>
      <c r="S3" s="115"/>
      <c r="T3" s="115"/>
      <c r="U3" s="115"/>
      <c r="V3" s="115"/>
      <c r="W3" s="115"/>
      <c r="X3" s="115"/>
      <c r="Y3" s="115"/>
      <c r="Z3" s="115"/>
      <c r="AA3" s="115"/>
    </row>
    <row r="4" spans="1:27" s="115" customFormat="1" ht="15" customHeight="1" x14ac:dyDescent="0.2">
      <c r="A4" s="116"/>
      <c r="B4" s="117" t="s">
        <v>1</v>
      </c>
      <c r="C4" s="117"/>
      <c r="D4" s="118">
        <v>970131</v>
      </c>
      <c r="E4" s="119"/>
      <c r="F4" s="118">
        <v>970227</v>
      </c>
      <c r="G4" s="119"/>
      <c r="H4" s="118">
        <v>970320</v>
      </c>
      <c r="I4" s="119"/>
      <c r="J4" s="118">
        <v>970425</v>
      </c>
      <c r="K4" s="119"/>
      <c r="L4" s="118">
        <v>970529</v>
      </c>
      <c r="M4" s="119"/>
      <c r="N4" s="118">
        <v>970618</v>
      </c>
      <c r="O4" s="119"/>
      <c r="P4" s="118">
        <v>970823</v>
      </c>
      <c r="Q4" s="119"/>
      <c r="R4" s="120"/>
      <c r="S4" s="120"/>
      <c r="T4" s="120"/>
      <c r="U4" s="120"/>
      <c r="V4" s="120"/>
      <c r="W4" s="120"/>
      <c r="X4" s="120"/>
      <c r="Y4" s="120"/>
      <c r="Z4" s="120"/>
      <c r="AA4" s="120"/>
    </row>
    <row r="5" spans="1:27" s="120" customFormat="1" ht="15" customHeight="1" x14ac:dyDescent="0.2">
      <c r="A5" s="121"/>
      <c r="B5" s="122" t="s">
        <v>2</v>
      </c>
      <c r="C5" s="123"/>
      <c r="D5" s="124" t="s">
        <v>4</v>
      </c>
      <c r="E5" s="125"/>
      <c r="F5" s="124" t="s">
        <v>83</v>
      </c>
      <c r="G5" s="125"/>
      <c r="H5" s="124" t="s">
        <v>6</v>
      </c>
      <c r="I5" s="125"/>
      <c r="J5" s="124" t="s">
        <v>8</v>
      </c>
      <c r="K5" s="125"/>
      <c r="L5" s="124" t="s">
        <v>3</v>
      </c>
      <c r="M5" s="125"/>
      <c r="N5" s="124" t="s">
        <v>123</v>
      </c>
      <c r="O5" s="125"/>
      <c r="P5" s="124" t="s">
        <v>174</v>
      </c>
      <c r="Q5" s="125"/>
    </row>
    <row r="6" spans="1:27" s="120" customFormat="1" ht="15" customHeight="1" x14ac:dyDescent="0.2">
      <c r="A6" s="121"/>
      <c r="B6" s="123"/>
      <c r="C6" s="123"/>
      <c r="D6" s="126"/>
      <c r="E6" s="127"/>
      <c r="F6" s="126"/>
      <c r="G6" s="127"/>
      <c r="H6" s="126"/>
      <c r="I6" s="127"/>
      <c r="J6" s="126"/>
      <c r="K6" s="127"/>
      <c r="L6" s="126"/>
      <c r="M6" s="127"/>
      <c r="N6" s="126"/>
      <c r="O6" s="127"/>
      <c r="P6" s="126"/>
      <c r="Q6" s="127"/>
      <c r="R6" s="106"/>
      <c r="S6" s="106"/>
      <c r="T6" s="106"/>
      <c r="U6" s="106"/>
      <c r="V6" s="106"/>
      <c r="W6" s="106"/>
      <c r="X6" s="106"/>
      <c r="Y6" s="106"/>
      <c r="Z6" s="106"/>
      <c r="AA6" s="106"/>
    </row>
    <row r="7" spans="1:27" s="120" customFormat="1" ht="15" customHeight="1" x14ac:dyDescent="0.2">
      <c r="A7" s="121"/>
      <c r="B7" s="122" t="s">
        <v>10</v>
      </c>
      <c r="C7" s="123"/>
      <c r="D7" s="126" t="s">
        <v>273</v>
      </c>
      <c r="E7" s="127"/>
      <c r="F7" s="126" t="s">
        <v>178</v>
      </c>
      <c r="G7" s="127"/>
      <c r="H7" s="126" t="s">
        <v>220</v>
      </c>
      <c r="I7" s="127"/>
      <c r="J7" s="126" t="s">
        <v>274</v>
      </c>
      <c r="K7" s="127"/>
      <c r="L7" s="126" t="s">
        <v>222</v>
      </c>
      <c r="M7" s="127"/>
      <c r="N7" s="126" t="s">
        <v>275</v>
      </c>
      <c r="O7" s="127"/>
      <c r="P7" s="126" t="s">
        <v>276</v>
      </c>
      <c r="Q7" s="127"/>
      <c r="R7" s="106"/>
      <c r="S7" s="106"/>
      <c r="T7" s="106"/>
      <c r="U7" s="106"/>
      <c r="V7" s="106"/>
      <c r="W7" s="106"/>
      <c r="X7" s="106"/>
      <c r="Y7" s="106"/>
      <c r="Z7" s="106"/>
      <c r="AA7" s="106"/>
    </row>
    <row r="8" spans="1:27" s="106" customFormat="1" ht="24" customHeight="1" x14ac:dyDescent="0.3">
      <c r="A8" s="128"/>
      <c r="B8" s="129" t="s">
        <v>15</v>
      </c>
      <c r="C8" s="130"/>
      <c r="D8" s="131" t="s">
        <v>277</v>
      </c>
      <c r="E8" s="132"/>
      <c r="F8" s="131" t="s">
        <v>278</v>
      </c>
      <c r="G8" s="132"/>
      <c r="H8" s="131" t="s">
        <v>279</v>
      </c>
      <c r="I8" s="132"/>
      <c r="J8" s="131" t="s">
        <v>278</v>
      </c>
      <c r="K8" s="132"/>
      <c r="L8" s="131" t="s">
        <v>280</v>
      </c>
      <c r="M8" s="132"/>
      <c r="N8" s="131" t="s">
        <v>281</v>
      </c>
      <c r="O8" s="132"/>
      <c r="P8" s="133" t="s">
        <v>282</v>
      </c>
      <c r="Q8" s="132"/>
      <c r="R8" s="134"/>
      <c r="S8" s="134"/>
      <c r="T8" s="134"/>
      <c r="U8" s="134"/>
      <c r="V8" s="134"/>
      <c r="W8" s="134"/>
      <c r="X8" s="134"/>
      <c r="Y8" s="134"/>
      <c r="Z8" s="134"/>
      <c r="AA8" s="134"/>
    </row>
    <row r="9" spans="1:27" s="134" customFormat="1" ht="15" customHeight="1" x14ac:dyDescent="0.2">
      <c r="A9" s="135"/>
      <c r="B9" s="136"/>
      <c r="C9" s="136"/>
      <c r="D9" s="135"/>
      <c r="E9" s="137" t="s">
        <v>23</v>
      </c>
      <c r="F9" s="135"/>
      <c r="G9" s="137" t="s">
        <v>23</v>
      </c>
      <c r="H9" s="135"/>
      <c r="I9" s="137" t="s">
        <v>23</v>
      </c>
      <c r="J9" s="135"/>
      <c r="K9" s="137" t="s">
        <v>23</v>
      </c>
      <c r="L9" s="135"/>
      <c r="M9" s="137" t="s">
        <v>23</v>
      </c>
      <c r="N9" s="135"/>
      <c r="O9" s="137" t="s">
        <v>23</v>
      </c>
      <c r="P9" s="135"/>
      <c r="Q9" s="137" t="s">
        <v>23</v>
      </c>
    </row>
    <row r="10" spans="1:27" s="106" customFormat="1" ht="15" customHeight="1" x14ac:dyDescent="0.2">
      <c r="A10" s="138"/>
      <c r="B10" s="139"/>
      <c r="C10" s="140">
        <v>1</v>
      </c>
      <c r="D10" s="141" t="s">
        <v>283</v>
      </c>
      <c r="E10" s="142">
        <v>6.22</v>
      </c>
      <c r="F10" s="141" t="s">
        <v>284</v>
      </c>
      <c r="G10" s="142">
        <v>6.6</v>
      </c>
      <c r="H10" s="141" t="s">
        <v>285</v>
      </c>
      <c r="I10" s="142">
        <v>7.1</v>
      </c>
      <c r="J10" s="141" t="s">
        <v>147</v>
      </c>
      <c r="K10" s="142">
        <v>6.98</v>
      </c>
      <c r="L10" s="141" t="s">
        <v>286</v>
      </c>
      <c r="M10" s="142">
        <v>7.65</v>
      </c>
      <c r="N10" s="141" t="s">
        <v>121</v>
      </c>
      <c r="O10" s="142">
        <v>6.78</v>
      </c>
      <c r="P10" s="141" t="s">
        <v>287</v>
      </c>
      <c r="Q10" s="142">
        <v>7.5</v>
      </c>
    </row>
    <row r="11" spans="1:27" s="106" customFormat="1" ht="15" customHeight="1" x14ac:dyDescent="0.2">
      <c r="A11" s="138"/>
      <c r="B11" s="139"/>
      <c r="C11" s="140">
        <v>2</v>
      </c>
      <c r="D11" s="143" t="s">
        <v>288</v>
      </c>
      <c r="E11" s="142">
        <v>6.11</v>
      </c>
      <c r="F11" s="141" t="s">
        <v>289</v>
      </c>
      <c r="G11" s="142">
        <v>6.54</v>
      </c>
      <c r="H11" s="141" t="s">
        <v>290</v>
      </c>
      <c r="I11" s="142">
        <v>6.75</v>
      </c>
      <c r="J11" s="141" t="s">
        <v>291</v>
      </c>
      <c r="K11" s="142">
        <v>6.7</v>
      </c>
      <c r="L11" s="141" t="s">
        <v>292</v>
      </c>
      <c r="M11" s="142">
        <v>4.87</v>
      </c>
      <c r="N11" s="141" t="s">
        <v>293</v>
      </c>
      <c r="O11" s="142">
        <v>6.46</v>
      </c>
      <c r="P11" s="141" t="s">
        <v>294</v>
      </c>
      <c r="Q11" s="142">
        <v>4.76</v>
      </c>
    </row>
    <row r="12" spans="1:27" s="106" customFormat="1" ht="15" customHeight="1" x14ac:dyDescent="0.2">
      <c r="A12" s="144" t="s">
        <v>36</v>
      </c>
      <c r="B12" s="145"/>
      <c r="C12" s="140">
        <v>3</v>
      </c>
      <c r="D12" s="141" t="s">
        <v>295</v>
      </c>
      <c r="E12" s="142">
        <v>6</v>
      </c>
      <c r="F12" s="141" t="s">
        <v>296</v>
      </c>
      <c r="G12" s="142">
        <v>5.94</v>
      </c>
      <c r="H12" s="141" t="s">
        <v>297</v>
      </c>
      <c r="I12" s="142">
        <v>6.7</v>
      </c>
      <c r="J12" s="141" t="s">
        <v>298</v>
      </c>
      <c r="K12" s="142">
        <v>5.5</v>
      </c>
      <c r="L12" s="141" t="s">
        <v>299</v>
      </c>
      <c r="M12" s="142">
        <v>4.25</v>
      </c>
      <c r="N12" s="141" t="s">
        <v>41</v>
      </c>
      <c r="O12" s="142">
        <v>5.9</v>
      </c>
      <c r="P12" s="141" t="s">
        <v>300</v>
      </c>
      <c r="Q12" s="142">
        <v>4.24</v>
      </c>
    </row>
    <row r="13" spans="1:27" s="106" customFormat="1" ht="15" customHeight="1" x14ac:dyDescent="0.2">
      <c r="A13" s="138"/>
      <c r="B13" s="139"/>
      <c r="C13" s="140">
        <v>4</v>
      </c>
      <c r="D13" s="141" t="s">
        <v>301</v>
      </c>
      <c r="E13" s="142">
        <v>5.16</v>
      </c>
      <c r="F13" s="141" t="s">
        <v>302</v>
      </c>
      <c r="G13" s="142">
        <v>4.3</v>
      </c>
      <c r="H13" s="141" t="s">
        <v>303</v>
      </c>
      <c r="I13" s="142">
        <v>5.92</v>
      </c>
      <c r="J13" s="141" t="s">
        <v>304</v>
      </c>
      <c r="K13" s="142">
        <v>3.9</v>
      </c>
      <c r="L13" s="141" t="s">
        <v>305</v>
      </c>
      <c r="M13" s="142">
        <v>3.67</v>
      </c>
      <c r="N13" s="141" t="s">
        <v>306</v>
      </c>
      <c r="O13" s="142">
        <v>5.2</v>
      </c>
      <c r="P13" s="141" t="s">
        <v>307</v>
      </c>
      <c r="Q13" s="142">
        <v>4.18</v>
      </c>
    </row>
    <row r="14" spans="1:27" s="106" customFormat="1" ht="15" customHeight="1" x14ac:dyDescent="0.2">
      <c r="A14" s="138"/>
      <c r="B14" s="139"/>
      <c r="C14" s="140">
        <v>5</v>
      </c>
      <c r="D14" s="141" t="s">
        <v>308</v>
      </c>
      <c r="E14" s="142">
        <v>4.88</v>
      </c>
      <c r="F14" s="141" t="s">
        <v>309</v>
      </c>
      <c r="G14" s="142">
        <v>2.7</v>
      </c>
      <c r="H14" s="141" t="s">
        <v>310</v>
      </c>
      <c r="I14" s="142">
        <v>5.48</v>
      </c>
      <c r="J14" s="141" t="s">
        <v>311</v>
      </c>
      <c r="K14" s="142">
        <v>3.4</v>
      </c>
      <c r="L14" s="141" t="s">
        <v>312</v>
      </c>
      <c r="M14" s="142">
        <v>3.67</v>
      </c>
      <c r="N14" s="146" t="s">
        <v>217</v>
      </c>
      <c r="O14" s="142">
        <v>4.7</v>
      </c>
      <c r="P14" s="141" t="s">
        <v>313</v>
      </c>
      <c r="Q14" s="142">
        <v>1.96</v>
      </c>
    </row>
    <row r="15" spans="1:27" s="107" customFormat="1" ht="15.95" customHeight="1" x14ac:dyDescent="0.2">
      <c r="A15" s="138"/>
      <c r="B15" s="147" t="s">
        <v>55</v>
      </c>
      <c r="C15" s="148"/>
      <c r="D15" s="149"/>
      <c r="E15" s="150">
        <f>SUM(E10:E14)/5</f>
        <v>5.6739999999999995</v>
      </c>
      <c r="F15" s="149"/>
      <c r="G15" s="150">
        <f>SUM(G10:G14)/5</f>
        <v>5.2160000000000002</v>
      </c>
      <c r="H15" s="149"/>
      <c r="I15" s="150">
        <f>SUM(I10:I14)/5</f>
        <v>6.39</v>
      </c>
      <c r="J15" s="149"/>
      <c r="K15" s="150">
        <f>SUM(K10:K14)/5</f>
        <v>5.2959999999999994</v>
      </c>
      <c r="L15" s="88"/>
      <c r="M15" s="150">
        <f>SUM(M10:M14)/5</f>
        <v>4.8220000000000001</v>
      </c>
      <c r="N15" s="149"/>
      <c r="O15" s="150">
        <f>SUM(O10:O14)/5</f>
        <v>5.8079999999999998</v>
      </c>
      <c r="P15" s="149"/>
      <c r="Q15" s="150">
        <f>SUM(Q10:Q14)/5</f>
        <v>4.5280000000000005</v>
      </c>
    </row>
    <row r="16" spans="1:27" s="106" customFormat="1" ht="15" customHeight="1" thickBot="1" x14ac:dyDescent="0.25">
      <c r="A16" s="138"/>
      <c r="B16" s="147" t="s">
        <v>56</v>
      </c>
      <c r="C16" s="148"/>
      <c r="D16" s="141" t="s">
        <v>314</v>
      </c>
      <c r="E16" s="151"/>
      <c r="F16" s="141" t="s">
        <v>315</v>
      </c>
      <c r="G16" s="151"/>
      <c r="H16" s="141"/>
      <c r="I16" s="151"/>
      <c r="J16" s="141" t="s">
        <v>316</v>
      </c>
      <c r="K16" s="151"/>
      <c r="L16" s="152" t="s">
        <v>317</v>
      </c>
      <c r="M16" s="153"/>
      <c r="N16" s="141"/>
      <c r="O16" s="151"/>
      <c r="P16" s="141" t="s">
        <v>318</v>
      </c>
      <c r="Q16" s="151"/>
      <c r="R16" s="134"/>
      <c r="S16" s="134"/>
      <c r="T16" s="134"/>
      <c r="U16" s="134"/>
      <c r="V16" s="134"/>
      <c r="W16" s="134"/>
      <c r="X16" s="134"/>
      <c r="Y16" s="134"/>
      <c r="Z16" s="134"/>
      <c r="AA16" s="134"/>
    </row>
    <row r="17" spans="1:27" s="134" customFormat="1" ht="15" customHeight="1" thickBot="1" x14ac:dyDescent="0.25">
      <c r="A17" s="154" t="s">
        <v>60</v>
      </c>
      <c r="B17" s="155"/>
      <c r="C17" s="156"/>
      <c r="D17" s="157"/>
      <c r="E17" s="158"/>
      <c r="F17" s="158"/>
      <c r="G17" s="158"/>
      <c r="H17" s="158"/>
      <c r="I17" s="158"/>
      <c r="J17" s="158"/>
      <c r="K17" s="158"/>
      <c r="L17" s="159" t="s">
        <v>319</v>
      </c>
      <c r="M17" s="160"/>
      <c r="N17" s="139"/>
      <c r="O17" s="139"/>
      <c r="P17" s="139"/>
      <c r="Q17" s="161"/>
      <c r="R17" s="106"/>
      <c r="S17" s="106"/>
      <c r="T17" s="106"/>
      <c r="U17" s="106"/>
      <c r="V17" s="106"/>
      <c r="W17" s="106"/>
      <c r="X17" s="106"/>
      <c r="Y17" s="106"/>
      <c r="Z17" s="106"/>
      <c r="AA17" s="106"/>
    </row>
    <row r="18" spans="1:27" s="106" customFormat="1" ht="15" customHeight="1" x14ac:dyDescent="0.2">
      <c r="A18" s="162" t="s">
        <v>61</v>
      </c>
      <c r="B18" s="163"/>
      <c r="C18" s="164"/>
      <c r="D18" s="157" t="s">
        <v>62</v>
      </c>
      <c r="E18" s="161"/>
      <c r="F18" s="157" t="s">
        <v>62</v>
      </c>
      <c r="G18" s="161"/>
      <c r="H18" s="158" t="s">
        <v>62</v>
      </c>
      <c r="I18" s="88"/>
      <c r="J18" s="157" t="s">
        <v>62</v>
      </c>
      <c r="K18" s="161"/>
      <c r="L18" s="157" t="s">
        <v>62</v>
      </c>
      <c r="M18" s="161"/>
      <c r="N18" s="157" t="s">
        <v>62</v>
      </c>
      <c r="O18" s="161"/>
      <c r="P18" s="157" t="s">
        <v>62</v>
      </c>
      <c r="Q18" s="161"/>
    </row>
    <row r="19" spans="1:27" s="106" customFormat="1" ht="15" customHeight="1" x14ac:dyDescent="0.2">
      <c r="A19" s="162" t="s">
        <v>63</v>
      </c>
      <c r="B19" s="163"/>
      <c r="C19" s="164"/>
      <c r="D19" s="157" t="s">
        <v>62</v>
      </c>
      <c r="E19" s="161"/>
      <c r="F19" s="157" t="s">
        <v>62</v>
      </c>
      <c r="G19" s="161"/>
      <c r="H19" s="157"/>
      <c r="I19" s="158"/>
      <c r="J19" s="157" t="s">
        <v>62</v>
      </c>
      <c r="K19" s="161"/>
      <c r="L19" s="157" t="s">
        <v>62</v>
      </c>
      <c r="M19" s="161"/>
      <c r="N19" s="157" t="s">
        <v>62</v>
      </c>
      <c r="O19" s="161"/>
      <c r="P19" s="157" t="s">
        <v>62</v>
      </c>
      <c r="Q19" s="161"/>
    </row>
    <row r="20" spans="1:27" s="106" customFormat="1" ht="15" customHeight="1" x14ac:dyDescent="0.2">
      <c r="A20" s="162" t="s">
        <v>67</v>
      </c>
      <c r="B20" s="163"/>
      <c r="C20" s="164"/>
      <c r="D20" s="157" t="s">
        <v>62</v>
      </c>
      <c r="E20" s="161"/>
      <c r="F20" s="157"/>
      <c r="G20" s="161"/>
      <c r="H20" s="157"/>
      <c r="I20" s="158"/>
      <c r="J20" s="157" t="s">
        <v>62</v>
      </c>
      <c r="K20" s="161"/>
      <c r="L20" s="157"/>
      <c r="M20" s="161"/>
      <c r="N20" s="157"/>
      <c r="O20" s="161"/>
      <c r="P20" s="157" t="s">
        <v>62</v>
      </c>
      <c r="Q20" s="161"/>
    </row>
    <row r="21" spans="1:27" s="106" customFormat="1" ht="15" customHeight="1" x14ac:dyDescent="0.2">
      <c r="A21" s="162" t="s">
        <v>68</v>
      </c>
      <c r="B21" s="163"/>
      <c r="C21" s="164"/>
      <c r="D21" s="157" t="s">
        <v>62</v>
      </c>
      <c r="E21" s="161"/>
      <c r="F21" s="157"/>
      <c r="G21" s="161"/>
      <c r="H21" s="157"/>
      <c r="I21" s="158"/>
      <c r="J21" s="157"/>
      <c r="K21" s="161"/>
      <c r="L21" s="157" t="s">
        <v>62</v>
      </c>
      <c r="M21" s="161"/>
      <c r="N21" s="157" t="s">
        <v>62</v>
      </c>
      <c r="O21" s="161"/>
      <c r="P21" s="157"/>
      <c r="Q21" s="161"/>
    </row>
    <row r="22" spans="1:27" s="106" customFormat="1" ht="15" customHeight="1" x14ac:dyDescent="0.2">
      <c r="A22" s="162" t="s">
        <v>69</v>
      </c>
      <c r="B22" s="163"/>
      <c r="C22" s="164"/>
      <c r="D22" s="157" t="s">
        <v>62</v>
      </c>
      <c r="E22" s="161"/>
      <c r="F22" s="157" t="s">
        <v>62</v>
      </c>
      <c r="G22" s="161"/>
      <c r="H22" s="158" t="s">
        <v>62</v>
      </c>
      <c r="I22" s="88"/>
      <c r="J22" s="157" t="s">
        <v>62</v>
      </c>
      <c r="K22" s="161"/>
      <c r="L22" s="157" t="s">
        <v>62</v>
      </c>
      <c r="M22" s="161"/>
      <c r="N22" s="157" t="s">
        <v>62</v>
      </c>
      <c r="O22" s="161"/>
      <c r="P22" s="157" t="s">
        <v>62</v>
      </c>
      <c r="Q22" s="161"/>
    </row>
    <row r="23" spans="1:27" s="106" customFormat="1" ht="15" customHeight="1" x14ac:dyDescent="0.2">
      <c r="A23" s="162" t="s">
        <v>74</v>
      </c>
      <c r="B23" s="163"/>
      <c r="C23" s="164"/>
      <c r="D23" s="157" t="s">
        <v>62</v>
      </c>
      <c r="E23" s="161"/>
      <c r="F23" s="157" t="s">
        <v>62</v>
      </c>
      <c r="G23" s="161"/>
      <c r="H23" s="158" t="s">
        <v>62</v>
      </c>
      <c r="I23" s="165"/>
      <c r="J23" s="157"/>
      <c r="K23" s="161"/>
      <c r="L23" s="157" t="s">
        <v>62</v>
      </c>
      <c r="M23" s="161"/>
      <c r="N23" s="157"/>
      <c r="O23" s="161"/>
      <c r="P23" s="157"/>
      <c r="Q23" s="161"/>
    </row>
    <row r="24" spans="1:27" s="106" customFormat="1" ht="15" customHeight="1" x14ac:dyDescent="0.2">
      <c r="A24" s="162" t="s">
        <v>75</v>
      </c>
      <c r="B24" s="163"/>
      <c r="C24" s="164"/>
      <c r="D24" s="157" t="s">
        <v>62</v>
      </c>
      <c r="E24" s="161"/>
      <c r="F24" s="157"/>
      <c r="G24" s="161"/>
      <c r="H24" s="157"/>
      <c r="I24" s="158"/>
      <c r="J24" s="157" t="s">
        <v>62</v>
      </c>
      <c r="K24" s="161"/>
      <c r="L24" s="157"/>
      <c r="M24" s="161"/>
      <c r="N24" s="157"/>
      <c r="O24" s="161"/>
      <c r="P24" s="157"/>
      <c r="Q24" s="161"/>
    </row>
    <row r="25" spans="1:27" s="106" customFormat="1" ht="15" customHeight="1" x14ac:dyDescent="0.2">
      <c r="A25" s="162" t="s">
        <v>76</v>
      </c>
      <c r="B25" s="163"/>
      <c r="C25" s="164"/>
      <c r="D25" s="157" t="s">
        <v>62</v>
      </c>
      <c r="E25" s="161"/>
      <c r="F25" s="157"/>
      <c r="G25" s="161"/>
      <c r="H25" s="157"/>
      <c r="I25" s="158"/>
      <c r="J25" s="157"/>
      <c r="K25" s="161"/>
      <c r="L25" s="157" t="s">
        <v>62</v>
      </c>
      <c r="M25" s="161"/>
      <c r="N25" s="157"/>
      <c r="O25" s="161"/>
      <c r="P25" s="157" t="s">
        <v>62</v>
      </c>
      <c r="Q25" s="161"/>
    </row>
    <row r="26" spans="1:27" s="106" customFormat="1" ht="15" customHeight="1" x14ac:dyDescent="0.2">
      <c r="A26" s="162" t="s">
        <v>77</v>
      </c>
      <c r="B26" s="163"/>
      <c r="C26" s="158"/>
      <c r="D26" s="157" t="s">
        <v>62</v>
      </c>
      <c r="E26" s="161"/>
      <c r="F26" s="157"/>
      <c r="G26" s="161"/>
      <c r="H26" s="157"/>
      <c r="I26" s="158"/>
      <c r="J26" s="157"/>
      <c r="K26" s="161"/>
      <c r="L26" s="157"/>
      <c r="M26" s="161"/>
      <c r="N26" s="157" t="s">
        <v>62</v>
      </c>
      <c r="O26" s="161"/>
      <c r="P26" s="157"/>
      <c r="Q26" s="161"/>
    </row>
    <row r="27" spans="1:27" s="106" customFormat="1" ht="15" customHeight="1" x14ac:dyDescent="0.2">
      <c r="B27" s="147" t="s">
        <v>78</v>
      </c>
      <c r="C27" s="148"/>
      <c r="D27" s="157">
        <v>9</v>
      </c>
      <c r="E27" s="148"/>
      <c r="F27" s="157">
        <v>4</v>
      </c>
      <c r="G27" s="148"/>
      <c r="H27" s="158">
        <v>3</v>
      </c>
      <c r="I27" s="166"/>
      <c r="J27" s="157">
        <v>5</v>
      </c>
      <c r="K27" s="148"/>
      <c r="L27" s="157">
        <v>6</v>
      </c>
      <c r="M27" s="148"/>
      <c r="N27" s="157">
        <v>5</v>
      </c>
      <c r="O27" s="148"/>
      <c r="P27" s="157">
        <v>5</v>
      </c>
      <c r="Q27" s="148"/>
    </row>
    <row r="28" spans="1:27" s="106" customFormat="1" ht="15" customHeight="1" x14ac:dyDescent="0.2">
      <c r="C28" s="107"/>
      <c r="H28" s="167"/>
      <c r="I28" s="167"/>
    </row>
    <row r="29" spans="1:27" s="106" customFormat="1" ht="15" customHeight="1" x14ac:dyDescent="0.2">
      <c r="C29" s="107"/>
      <c r="H29" s="167"/>
      <c r="I29" s="167"/>
    </row>
    <row r="30" spans="1:27" s="106" customFormat="1" ht="15" customHeight="1" x14ac:dyDescent="0.2">
      <c r="A30" s="88"/>
      <c r="C30" s="107"/>
      <c r="H30" s="167"/>
      <c r="I30" s="167"/>
    </row>
    <row r="31" spans="1:27" s="106" customFormat="1" ht="15" customHeight="1" x14ac:dyDescent="0.2">
      <c r="C31" s="107"/>
      <c r="H31" s="167"/>
      <c r="I31" s="167"/>
    </row>
  </sheetData>
  <printOptions horizontalCentered="1" verticalCentered="1"/>
  <pageMargins left="0.19685039370078741" right="0.23622047244094491" top="0.98425196850393704" bottom="0.98425196850393704" header="0.51181102362204722" footer="0.51181102362204722"/>
  <pageSetup paperSize="9" scale="80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66"/>
  <sheetViews>
    <sheetView zoomScale="75" workbookViewId="0">
      <selection activeCell="I5" sqref="I5:J5"/>
    </sheetView>
  </sheetViews>
  <sheetFormatPr defaultRowHeight="12.75" x14ac:dyDescent="0.2"/>
  <cols>
    <col min="1" max="1" width="7.85546875" style="21" customWidth="1"/>
    <col min="2" max="2" width="2" style="22" customWidth="1"/>
    <col min="3" max="3" width="19.85546875" style="106" customWidth="1"/>
    <col min="4" max="4" width="4.42578125" style="106" customWidth="1"/>
    <col min="5" max="5" width="19.85546875" style="106" customWidth="1"/>
    <col min="6" max="6" width="4.42578125" style="106" customWidth="1"/>
    <col min="7" max="7" width="19.85546875" style="106" customWidth="1"/>
    <col min="8" max="8" width="4.42578125" style="106" customWidth="1"/>
    <col min="9" max="9" width="19.85546875" style="106" customWidth="1"/>
    <col min="10" max="10" width="4.42578125" style="106" customWidth="1"/>
    <col min="11" max="11" width="19.85546875" style="106" customWidth="1"/>
    <col min="12" max="12" width="4.42578125" style="106" customWidth="1"/>
    <col min="13" max="13" width="19.85546875" style="106" customWidth="1"/>
    <col min="14" max="14" width="4.42578125" style="106" customWidth="1"/>
    <col min="15" max="15" width="19.85546875" style="106" customWidth="1"/>
    <col min="16" max="16" width="4.42578125" style="106" customWidth="1"/>
    <col min="17" max="17" width="16.7109375" style="21" customWidth="1"/>
    <col min="18" max="18" width="4.7109375" style="21" customWidth="1"/>
    <col min="19" max="35" width="7.7109375" style="21" customWidth="1"/>
    <col min="36" max="16384" width="9.140625" style="21"/>
  </cols>
  <sheetData>
    <row r="1" spans="1:26" s="51" customFormat="1" ht="18" customHeight="1" x14ac:dyDescent="0.35">
      <c r="A1" s="57"/>
      <c r="B1" s="57"/>
      <c r="C1" s="391">
        <v>43</v>
      </c>
      <c r="D1" s="392"/>
      <c r="E1" s="391">
        <v>44</v>
      </c>
      <c r="F1" s="392"/>
      <c r="G1" s="391">
        <v>45</v>
      </c>
      <c r="H1" s="392"/>
      <c r="I1" s="391">
        <v>46</v>
      </c>
      <c r="J1" s="392"/>
      <c r="K1" s="391">
        <v>47</v>
      </c>
      <c r="L1" s="392"/>
      <c r="M1" s="391">
        <v>48</v>
      </c>
      <c r="N1" s="392"/>
      <c r="O1" s="391">
        <v>49</v>
      </c>
      <c r="P1" s="392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s="24" customFormat="1" ht="15" customHeight="1" x14ac:dyDescent="0.2">
      <c r="A2" s="53" t="s">
        <v>1</v>
      </c>
      <c r="B2" s="25"/>
      <c r="C2" s="393">
        <v>970919</v>
      </c>
      <c r="D2" s="394"/>
      <c r="E2" s="393">
        <v>971024</v>
      </c>
      <c r="F2" s="394"/>
      <c r="G2" s="393">
        <v>971127</v>
      </c>
      <c r="H2" s="394"/>
      <c r="I2" s="393">
        <v>971218</v>
      </c>
      <c r="J2" s="394"/>
      <c r="K2" s="393">
        <v>980128</v>
      </c>
      <c r="L2" s="394"/>
      <c r="M2" s="393">
        <v>980226</v>
      </c>
      <c r="N2" s="394"/>
      <c r="O2" s="393">
        <v>980326</v>
      </c>
      <c r="P2" s="394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s="26" customFormat="1" ht="15" customHeight="1" x14ac:dyDescent="0.2">
      <c r="A3" s="54" t="s">
        <v>320</v>
      </c>
      <c r="B3" s="27"/>
      <c r="C3" s="152" t="s">
        <v>5</v>
      </c>
      <c r="D3" s="153"/>
      <c r="E3" s="152" t="s">
        <v>81</v>
      </c>
      <c r="F3" s="153"/>
      <c r="G3" s="152" t="s">
        <v>4</v>
      </c>
      <c r="H3" s="153"/>
      <c r="I3" s="152" t="s">
        <v>83</v>
      </c>
      <c r="J3" s="153"/>
      <c r="K3" s="152" t="s">
        <v>14</v>
      </c>
      <c r="L3" s="153"/>
      <c r="M3" s="152" t="s">
        <v>6</v>
      </c>
      <c r="N3" s="153"/>
      <c r="O3" s="152" t="s">
        <v>123</v>
      </c>
      <c r="P3" s="153"/>
    </row>
    <row r="4" spans="1:26" s="26" customFormat="1" ht="15" customHeight="1" x14ac:dyDescent="0.2">
      <c r="A4" s="54" t="s">
        <v>10</v>
      </c>
      <c r="B4" s="27"/>
      <c r="C4" s="159" t="s">
        <v>224</v>
      </c>
      <c r="D4" s="395"/>
      <c r="E4" s="159" t="s">
        <v>177</v>
      </c>
      <c r="F4" s="395"/>
      <c r="G4" s="159" t="s">
        <v>273</v>
      </c>
      <c r="H4" s="395"/>
      <c r="I4" s="159" t="s">
        <v>178</v>
      </c>
      <c r="J4" s="395"/>
      <c r="K4" s="159" t="s">
        <v>321</v>
      </c>
      <c r="L4" s="395"/>
      <c r="M4" s="159" t="s">
        <v>220</v>
      </c>
      <c r="N4" s="395"/>
      <c r="O4" s="159" t="s">
        <v>322</v>
      </c>
      <c r="P4" s="395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19.899999999999999" customHeight="1" x14ac:dyDescent="0.2">
      <c r="A5" s="55" t="s">
        <v>15</v>
      </c>
      <c r="B5" s="23"/>
      <c r="C5" s="396" t="s">
        <v>323</v>
      </c>
      <c r="D5" s="397"/>
      <c r="E5" s="396" t="s">
        <v>324</v>
      </c>
      <c r="F5" s="397"/>
      <c r="G5" s="396" t="s">
        <v>325</v>
      </c>
      <c r="H5" s="397"/>
      <c r="I5" s="396" t="s">
        <v>326</v>
      </c>
      <c r="J5" s="397"/>
      <c r="K5" s="396" t="s">
        <v>327</v>
      </c>
      <c r="L5" s="397"/>
      <c r="M5" s="396" t="s">
        <v>328</v>
      </c>
      <c r="N5" s="397"/>
      <c r="O5" s="396" t="s">
        <v>329</v>
      </c>
      <c r="P5" s="398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spans="1:26" s="30" customFormat="1" ht="15" customHeight="1" x14ac:dyDescent="0.2">
      <c r="A6" s="31"/>
      <c r="B6" s="31"/>
      <c r="C6" s="399"/>
      <c r="D6" s="400" t="s">
        <v>23</v>
      </c>
      <c r="E6" s="399"/>
      <c r="F6" s="400" t="s">
        <v>23</v>
      </c>
      <c r="G6" s="399"/>
      <c r="H6" s="400" t="s">
        <v>23</v>
      </c>
      <c r="I6" s="399"/>
      <c r="J6" s="400" t="s">
        <v>23</v>
      </c>
      <c r="K6" s="399"/>
      <c r="L6" s="400" t="s">
        <v>23</v>
      </c>
      <c r="M6" s="399"/>
      <c r="N6" s="400" t="s">
        <v>23</v>
      </c>
      <c r="O6" s="399"/>
      <c r="P6" s="400" t="s">
        <v>23</v>
      </c>
    </row>
    <row r="7" spans="1:26" s="34" customFormat="1" ht="15" customHeight="1" x14ac:dyDescent="0.2">
      <c r="A7" s="32"/>
      <c r="B7" s="33">
        <v>1</v>
      </c>
      <c r="C7" s="141" t="s">
        <v>330</v>
      </c>
      <c r="D7" s="142">
        <v>7.12</v>
      </c>
      <c r="E7" s="141" t="s">
        <v>331</v>
      </c>
      <c r="F7" s="142">
        <v>6</v>
      </c>
      <c r="G7" s="141" t="s">
        <v>332</v>
      </c>
      <c r="H7" s="142">
        <v>7.125</v>
      </c>
      <c r="I7" s="141" t="s">
        <v>333</v>
      </c>
      <c r="J7" s="142">
        <v>7.14</v>
      </c>
      <c r="K7" s="141" t="s">
        <v>334</v>
      </c>
      <c r="L7" s="142">
        <v>5.56</v>
      </c>
      <c r="M7" s="141" t="s">
        <v>335</v>
      </c>
      <c r="N7" s="142">
        <v>6.18</v>
      </c>
      <c r="O7" s="141" t="s">
        <v>336</v>
      </c>
      <c r="P7" s="142">
        <v>7.19</v>
      </c>
    </row>
    <row r="8" spans="1:26" s="34" customFormat="1" ht="15" customHeight="1" x14ac:dyDescent="0.2">
      <c r="A8" s="32"/>
      <c r="B8" s="33">
        <v>2</v>
      </c>
      <c r="C8" s="141" t="s">
        <v>337</v>
      </c>
      <c r="D8" s="142">
        <v>6.47</v>
      </c>
      <c r="E8" s="141" t="s">
        <v>142</v>
      </c>
      <c r="F8" s="142">
        <v>5.29</v>
      </c>
      <c r="G8" s="141" t="s">
        <v>338</v>
      </c>
      <c r="H8" s="142">
        <v>6.33</v>
      </c>
      <c r="I8" s="141" t="s">
        <v>339</v>
      </c>
      <c r="J8" s="142">
        <v>5.92</v>
      </c>
      <c r="K8" s="141" t="s">
        <v>340</v>
      </c>
      <c r="L8" s="142">
        <v>5.51</v>
      </c>
      <c r="M8" s="141" t="s">
        <v>341</v>
      </c>
      <c r="N8" s="142">
        <v>6</v>
      </c>
      <c r="O8" s="141" t="s">
        <v>342</v>
      </c>
      <c r="P8" s="142">
        <v>6.51</v>
      </c>
    </row>
    <row r="9" spans="1:26" s="34" customFormat="1" ht="15" customHeight="1" x14ac:dyDescent="0.2">
      <c r="A9" s="56"/>
      <c r="B9" s="33">
        <v>3</v>
      </c>
      <c r="C9" s="141" t="s">
        <v>343</v>
      </c>
      <c r="D9" s="142">
        <v>6.1</v>
      </c>
      <c r="E9" s="141" t="s">
        <v>118</v>
      </c>
      <c r="F9" s="142">
        <v>4.3499999999999996</v>
      </c>
      <c r="G9" s="141" t="s">
        <v>344</v>
      </c>
      <c r="H9" s="142">
        <v>6.16</v>
      </c>
      <c r="I9" s="141" t="s">
        <v>345</v>
      </c>
      <c r="J9" s="142">
        <v>4.88</v>
      </c>
      <c r="K9" s="141" t="s">
        <v>346</v>
      </c>
      <c r="L9" s="142">
        <v>4.3600000000000003</v>
      </c>
      <c r="M9" s="141" t="s">
        <v>347</v>
      </c>
      <c r="N9" s="142">
        <v>5.85</v>
      </c>
      <c r="O9" s="141" t="s">
        <v>348</v>
      </c>
      <c r="P9" s="142">
        <v>4.93</v>
      </c>
    </row>
    <row r="10" spans="1:26" s="34" customFormat="1" ht="15" customHeight="1" x14ac:dyDescent="0.2">
      <c r="A10" s="32"/>
      <c r="B10" s="33">
        <v>4</v>
      </c>
      <c r="C10" s="141" t="s">
        <v>349</v>
      </c>
      <c r="D10" s="142">
        <v>5.58</v>
      </c>
      <c r="E10" s="141" t="s">
        <v>350</v>
      </c>
      <c r="F10" s="142">
        <v>4.3099999999999996</v>
      </c>
      <c r="G10" s="141" t="s">
        <v>351</v>
      </c>
      <c r="H10" s="142">
        <v>5.65</v>
      </c>
      <c r="I10" s="141" t="s">
        <v>352</v>
      </c>
      <c r="J10" s="142">
        <v>4.78</v>
      </c>
      <c r="K10" s="141" t="s">
        <v>353</v>
      </c>
      <c r="L10" s="142">
        <v>4.24</v>
      </c>
      <c r="M10" s="141" t="s">
        <v>354</v>
      </c>
      <c r="N10" s="142">
        <v>5.09</v>
      </c>
      <c r="O10" s="141" t="s">
        <v>355</v>
      </c>
      <c r="P10" s="142">
        <v>4.6500000000000004</v>
      </c>
    </row>
    <row r="11" spans="1:26" s="34" customFormat="1" ht="15" customHeight="1" x14ac:dyDescent="0.2">
      <c r="A11" s="32"/>
      <c r="B11" s="33">
        <v>5</v>
      </c>
      <c r="C11" s="141" t="s">
        <v>356</v>
      </c>
      <c r="D11" s="142">
        <v>4.42</v>
      </c>
      <c r="E11" s="141" t="s">
        <v>357</v>
      </c>
      <c r="F11" s="142">
        <v>4.12</v>
      </c>
      <c r="G11" s="141" t="s">
        <v>358</v>
      </c>
      <c r="H11" s="142">
        <v>4.3899999999999997</v>
      </c>
      <c r="I11" s="141" t="s">
        <v>359</v>
      </c>
      <c r="J11" s="142">
        <v>3.92</v>
      </c>
      <c r="K11" s="141" t="s">
        <v>360</v>
      </c>
      <c r="L11" s="142">
        <v>3.9</v>
      </c>
      <c r="M11" s="141" t="s">
        <v>361</v>
      </c>
      <c r="N11" s="142">
        <v>4.91</v>
      </c>
      <c r="O11" s="141" t="s">
        <v>362</v>
      </c>
      <c r="P11" s="142">
        <v>2.81</v>
      </c>
    </row>
    <row r="12" spans="1:26" s="22" customFormat="1" ht="15.95" customHeight="1" x14ac:dyDescent="0.2">
      <c r="A12" s="52" t="s">
        <v>55</v>
      </c>
      <c r="B12" s="36"/>
      <c r="C12" s="149"/>
      <c r="D12" s="150">
        <f>SUM(D7:D11)/5</f>
        <v>5.9379999999999997</v>
      </c>
      <c r="E12" s="149"/>
      <c r="F12" s="150">
        <f>SUM(F7:F11)/5</f>
        <v>4.8140000000000001</v>
      </c>
      <c r="G12" s="149"/>
      <c r="H12" s="150">
        <f>SUM(H7:H11)/5</f>
        <v>5.931</v>
      </c>
      <c r="I12" s="149"/>
      <c r="J12" s="150">
        <f>SUM(J7:J11)/5</f>
        <v>5.3280000000000003</v>
      </c>
      <c r="K12" s="149"/>
      <c r="L12" s="150">
        <f>SUM(L7:L11)/5</f>
        <v>4.7140000000000004</v>
      </c>
      <c r="M12" s="149"/>
      <c r="N12" s="150"/>
      <c r="O12" s="149"/>
      <c r="P12" s="150">
        <f>SUM(P7:P11)/5</f>
        <v>5.218</v>
      </c>
    </row>
    <row r="13" spans="1:26" s="34" customFormat="1" ht="12" customHeight="1" x14ac:dyDescent="0.2">
      <c r="A13" s="59" t="s">
        <v>56</v>
      </c>
      <c r="B13" s="60"/>
      <c r="C13" s="152"/>
      <c r="D13" s="153"/>
      <c r="E13" s="152" t="s">
        <v>363</v>
      </c>
      <c r="F13" s="153"/>
      <c r="G13" s="152"/>
      <c r="H13" s="153"/>
      <c r="I13" s="152" t="s">
        <v>364</v>
      </c>
      <c r="J13" s="153"/>
      <c r="K13" s="152"/>
      <c r="L13" s="153"/>
      <c r="M13" s="152" t="s">
        <v>365</v>
      </c>
      <c r="N13" s="153"/>
      <c r="O13" s="152"/>
      <c r="P13" s="153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6" s="30" customFormat="1" ht="12" customHeight="1" x14ac:dyDescent="0.2">
      <c r="A14" s="58"/>
      <c r="B14" s="28"/>
      <c r="C14" s="159"/>
      <c r="D14" s="401"/>
      <c r="E14" s="159" t="s">
        <v>366</v>
      </c>
      <c r="F14" s="401"/>
      <c r="G14" s="159"/>
      <c r="H14" s="401"/>
      <c r="I14" s="159"/>
      <c r="J14" s="401"/>
      <c r="K14" s="159"/>
      <c r="L14" s="401"/>
      <c r="M14" s="159" t="s">
        <v>367</v>
      </c>
      <c r="N14" s="401"/>
      <c r="O14" s="159"/>
      <c r="P14" s="40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s="64" customFormat="1" ht="10.9" customHeight="1" x14ac:dyDescent="0.2">
      <c r="A15" s="62" t="s">
        <v>368</v>
      </c>
      <c r="B15" s="63"/>
      <c r="C15" s="402" t="s">
        <v>62</v>
      </c>
      <c r="D15" s="403"/>
      <c r="E15" s="402" t="s">
        <v>62</v>
      </c>
      <c r="F15" s="403"/>
      <c r="G15" s="404" t="s">
        <v>62</v>
      </c>
      <c r="H15" s="405"/>
      <c r="I15" s="402" t="s">
        <v>62</v>
      </c>
      <c r="J15" s="403"/>
      <c r="K15" s="402" t="s">
        <v>62</v>
      </c>
      <c r="L15" s="403"/>
      <c r="M15" s="402" t="s">
        <v>62</v>
      </c>
      <c r="N15" s="403"/>
      <c r="O15" s="402" t="s">
        <v>62</v>
      </c>
      <c r="P15" s="403"/>
    </row>
    <row r="16" spans="1:26" s="64" customFormat="1" ht="10.9" customHeight="1" x14ac:dyDescent="0.2">
      <c r="A16" s="62" t="s">
        <v>369</v>
      </c>
      <c r="B16" s="63"/>
      <c r="C16" s="402" t="s">
        <v>62</v>
      </c>
      <c r="D16" s="403"/>
      <c r="E16" s="402" t="s">
        <v>62</v>
      </c>
      <c r="F16" s="403"/>
      <c r="G16" s="402" t="s">
        <v>62</v>
      </c>
      <c r="H16" s="404"/>
      <c r="I16" s="402" t="s">
        <v>62</v>
      </c>
      <c r="J16" s="403"/>
      <c r="K16" s="402" t="s">
        <v>62</v>
      </c>
      <c r="L16" s="403"/>
      <c r="M16" s="402" t="s">
        <v>62</v>
      </c>
      <c r="N16" s="403"/>
      <c r="O16" s="402" t="s">
        <v>62</v>
      </c>
      <c r="P16" s="403"/>
    </row>
    <row r="17" spans="1:26" s="64" customFormat="1" ht="10.9" customHeight="1" x14ac:dyDescent="0.2">
      <c r="A17" s="62" t="s">
        <v>370</v>
      </c>
      <c r="B17" s="63"/>
      <c r="C17" s="402"/>
      <c r="D17" s="403"/>
      <c r="E17" s="402" t="s">
        <v>62</v>
      </c>
      <c r="F17" s="403"/>
      <c r="G17" s="402"/>
      <c r="H17" s="404"/>
      <c r="I17" s="402"/>
      <c r="J17" s="403"/>
      <c r="K17" s="402"/>
      <c r="L17" s="403"/>
      <c r="M17" s="402"/>
      <c r="N17" s="403"/>
      <c r="O17" s="402"/>
      <c r="P17" s="403"/>
    </row>
    <row r="18" spans="1:26" s="64" customFormat="1" ht="10.9" customHeight="1" x14ac:dyDescent="0.2">
      <c r="A18" s="62" t="s">
        <v>5</v>
      </c>
      <c r="B18" s="63"/>
      <c r="C18" s="402" t="s">
        <v>62</v>
      </c>
      <c r="D18" s="403"/>
      <c r="E18" s="402" t="s">
        <v>62</v>
      </c>
      <c r="F18" s="403"/>
      <c r="G18" s="402"/>
      <c r="H18" s="404"/>
      <c r="I18" s="402" t="s">
        <v>62</v>
      </c>
      <c r="J18" s="403"/>
      <c r="K18" s="402" t="s">
        <v>62</v>
      </c>
      <c r="L18" s="403"/>
      <c r="M18" s="402" t="s">
        <v>62</v>
      </c>
      <c r="N18" s="403"/>
      <c r="O18" s="402" t="s">
        <v>62</v>
      </c>
      <c r="P18" s="403"/>
    </row>
    <row r="19" spans="1:26" s="64" customFormat="1" ht="10.9" customHeight="1" x14ac:dyDescent="0.2">
      <c r="A19" s="62" t="s">
        <v>371</v>
      </c>
      <c r="B19" s="63"/>
      <c r="C19" s="402" t="s">
        <v>62</v>
      </c>
      <c r="D19" s="403"/>
      <c r="E19" s="402" t="s">
        <v>62</v>
      </c>
      <c r="F19" s="403"/>
      <c r="G19" s="404" t="s">
        <v>62</v>
      </c>
      <c r="H19" s="405"/>
      <c r="I19" s="402" t="s">
        <v>62</v>
      </c>
      <c r="J19" s="403"/>
      <c r="K19" s="402" t="s">
        <v>62</v>
      </c>
      <c r="L19" s="403"/>
      <c r="M19" s="402" t="s">
        <v>62</v>
      </c>
      <c r="N19" s="403"/>
      <c r="O19" s="402" t="s">
        <v>62</v>
      </c>
      <c r="P19" s="403"/>
    </row>
    <row r="20" spans="1:26" s="64" customFormat="1" ht="10.9" customHeight="1" x14ac:dyDescent="0.2">
      <c r="A20" s="62" t="s">
        <v>372</v>
      </c>
      <c r="B20" s="63"/>
      <c r="C20" s="402" t="s">
        <v>62</v>
      </c>
      <c r="D20" s="403"/>
      <c r="E20" s="402" t="s">
        <v>62</v>
      </c>
      <c r="F20" s="403"/>
      <c r="G20" s="404"/>
      <c r="H20" s="406"/>
      <c r="I20" s="402" t="s">
        <v>62</v>
      </c>
      <c r="J20" s="403"/>
      <c r="K20" s="402" t="s">
        <v>62</v>
      </c>
      <c r="L20" s="403"/>
      <c r="M20" s="402" t="s">
        <v>62</v>
      </c>
      <c r="N20" s="403"/>
      <c r="O20" s="402" t="s">
        <v>62</v>
      </c>
      <c r="P20" s="403"/>
    </row>
    <row r="21" spans="1:26" s="64" customFormat="1" ht="10.9" customHeight="1" x14ac:dyDescent="0.2">
      <c r="A21" s="62" t="s">
        <v>373</v>
      </c>
      <c r="B21" s="63"/>
      <c r="C21" s="402"/>
      <c r="D21" s="403"/>
      <c r="E21" s="402" t="s">
        <v>62</v>
      </c>
      <c r="F21" s="403"/>
      <c r="G21" s="402"/>
      <c r="H21" s="404"/>
      <c r="I21" s="402"/>
      <c r="J21" s="403"/>
      <c r="K21" s="402" t="s">
        <v>62</v>
      </c>
      <c r="L21" s="403"/>
      <c r="M21" s="402"/>
      <c r="N21" s="403"/>
      <c r="O21" s="402" t="s">
        <v>62</v>
      </c>
      <c r="P21" s="403"/>
    </row>
    <row r="22" spans="1:26" s="64" customFormat="1" ht="10.9" customHeight="1" x14ac:dyDescent="0.2">
      <c r="A22" s="62" t="s">
        <v>374</v>
      </c>
      <c r="B22" s="63"/>
      <c r="C22" s="402"/>
      <c r="D22" s="403"/>
      <c r="E22" s="402" t="s">
        <v>62</v>
      </c>
      <c r="F22" s="403"/>
      <c r="G22" s="402"/>
      <c r="H22" s="404"/>
      <c r="I22" s="402"/>
      <c r="J22" s="403"/>
      <c r="K22" s="402" t="s">
        <v>62</v>
      </c>
      <c r="L22" s="403"/>
      <c r="M22" s="402" t="s">
        <v>62</v>
      </c>
      <c r="N22" s="403"/>
      <c r="O22" s="402"/>
      <c r="P22" s="403"/>
    </row>
    <row r="23" spans="1:26" s="64" customFormat="1" ht="10.9" customHeight="1" x14ac:dyDescent="0.2">
      <c r="A23" s="62" t="s">
        <v>375</v>
      </c>
      <c r="B23" s="65"/>
      <c r="C23" s="402"/>
      <c r="D23" s="403"/>
      <c r="E23" s="402"/>
      <c r="F23" s="403"/>
      <c r="G23" s="402"/>
      <c r="H23" s="404"/>
      <c r="I23" s="402"/>
      <c r="J23" s="403"/>
      <c r="K23" s="402"/>
      <c r="L23" s="403"/>
      <c r="M23" s="402"/>
      <c r="N23" s="403"/>
      <c r="O23" s="402" t="s">
        <v>62</v>
      </c>
      <c r="P23" s="403"/>
    </row>
    <row r="24" spans="1:26" s="64" customFormat="1" ht="10.9" customHeight="1" x14ac:dyDescent="0.2">
      <c r="A24" s="62" t="s">
        <v>376</v>
      </c>
      <c r="B24" s="65"/>
      <c r="C24" s="402"/>
      <c r="D24" s="403"/>
      <c r="E24" s="402" t="s">
        <v>62</v>
      </c>
      <c r="F24" s="403"/>
      <c r="G24" s="402" t="s">
        <v>62</v>
      </c>
      <c r="H24" s="404"/>
      <c r="I24" s="402" t="s">
        <v>62</v>
      </c>
      <c r="J24" s="403"/>
      <c r="K24" s="402" t="s">
        <v>62</v>
      </c>
      <c r="L24" s="403"/>
      <c r="M24" s="402" t="s">
        <v>62</v>
      </c>
      <c r="N24" s="403"/>
      <c r="O24" s="402" t="s">
        <v>62</v>
      </c>
      <c r="P24" s="403"/>
    </row>
    <row r="25" spans="1:26" s="64" customFormat="1" ht="10.9" customHeight="1" x14ac:dyDescent="0.2">
      <c r="A25" s="62" t="s">
        <v>377</v>
      </c>
      <c r="B25" s="65"/>
      <c r="C25" s="402"/>
      <c r="D25" s="403"/>
      <c r="E25" s="402"/>
      <c r="F25" s="403"/>
      <c r="G25" s="402"/>
      <c r="H25" s="404"/>
      <c r="I25" s="402"/>
      <c r="J25" s="403"/>
      <c r="K25" s="402"/>
      <c r="L25" s="403"/>
      <c r="M25" s="402"/>
      <c r="N25" s="403"/>
      <c r="O25" s="402"/>
      <c r="P25" s="403"/>
    </row>
    <row r="26" spans="1:26" s="64" customFormat="1" ht="12" customHeight="1" x14ac:dyDescent="0.2">
      <c r="A26" s="66" t="s">
        <v>78</v>
      </c>
      <c r="B26" s="67"/>
      <c r="C26" s="407">
        <v>5</v>
      </c>
      <c r="D26" s="408"/>
      <c r="E26" s="407">
        <v>9</v>
      </c>
      <c r="F26" s="408"/>
      <c r="G26" s="409">
        <v>4</v>
      </c>
      <c r="H26" s="410"/>
      <c r="I26" s="407">
        <v>6</v>
      </c>
      <c r="J26" s="408"/>
      <c r="K26" s="402" t="s">
        <v>218</v>
      </c>
      <c r="L26" s="411"/>
      <c r="M26" s="402">
        <v>7</v>
      </c>
      <c r="N26" s="411"/>
      <c r="O26" s="402">
        <v>8</v>
      </c>
      <c r="P26" s="411"/>
    </row>
    <row r="27" spans="1:26" ht="19.899999999999999" customHeight="1" x14ac:dyDescent="0.2"/>
    <row r="28" spans="1:26" s="51" customFormat="1" ht="18" customHeight="1" x14ac:dyDescent="0.35">
      <c r="A28" s="57"/>
      <c r="B28" s="57"/>
      <c r="C28" s="391">
        <v>50</v>
      </c>
      <c r="D28" s="392"/>
      <c r="E28" s="391">
        <v>51</v>
      </c>
      <c r="F28" s="392"/>
      <c r="G28" s="391">
        <v>52</v>
      </c>
      <c r="H28" s="392"/>
      <c r="I28" s="391">
        <v>53</v>
      </c>
      <c r="J28" s="392"/>
      <c r="K28" s="391">
        <v>54</v>
      </c>
      <c r="L28" s="392"/>
      <c r="M28" s="391">
        <v>55</v>
      </c>
      <c r="N28" s="392"/>
      <c r="O28" s="391">
        <v>56</v>
      </c>
      <c r="P28" s="392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pans="1:26" s="24" customFormat="1" ht="15" customHeight="1" x14ac:dyDescent="0.2">
      <c r="A29" s="53" t="s">
        <v>1</v>
      </c>
      <c r="B29" s="25"/>
      <c r="C29" s="412">
        <v>980424</v>
      </c>
      <c r="D29" s="413"/>
      <c r="E29" s="412">
        <v>980514</v>
      </c>
      <c r="F29" s="413"/>
      <c r="G29" s="412">
        <v>980617</v>
      </c>
      <c r="H29" s="413"/>
      <c r="I29" s="412">
        <v>980814</v>
      </c>
      <c r="J29" s="413"/>
      <c r="K29" s="412">
        <v>980918</v>
      </c>
      <c r="L29" s="413"/>
      <c r="M29" s="412">
        <v>981023</v>
      </c>
      <c r="N29" s="413"/>
      <c r="O29" s="412">
        <v>981127</v>
      </c>
      <c r="P29" s="413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s="26" customFormat="1" ht="15" customHeight="1" x14ac:dyDescent="0.2">
      <c r="A30" s="54" t="s">
        <v>320</v>
      </c>
      <c r="B30" s="27"/>
      <c r="C30" s="152" t="s">
        <v>8</v>
      </c>
      <c r="D30" s="153"/>
      <c r="E30" s="152" t="s">
        <v>3</v>
      </c>
      <c r="F30" s="153"/>
      <c r="G30" s="152" t="s">
        <v>376</v>
      </c>
      <c r="H30" s="153"/>
      <c r="I30" s="152" t="s">
        <v>174</v>
      </c>
      <c r="J30" s="153"/>
      <c r="K30" s="152" t="s">
        <v>378</v>
      </c>
      <c r="L30" s="153"/>
      <c r="M30" s="152" t="s">
        <v>5</v>
      </c>
      <c r="N30" s="153"/>
      <c r="O30" s="152" t="s">
        <v>4</v>
      </c>
      <c r="P30" s="153"/>
    </row>
    <row r="31" spans="1:26" s="26" customFormat="1" ht="15" customHeight="1" x14ac:dyDescent="0.2">
      <c r="A31" s="54" t="s">
        <v>10</v>
      </c>
      <c r="B31" s="27"/>
      <c r="C31" s="159" t="s">
        <v>274</v>
      </c>
      <c r="D31" s="395"/>
      <c r="E31" s="159" t="s">
        <v>222</v>
      </c>
      <c r="F31" s="395"/>
      <c r="G31" s="159" t="s">
        <v>379</v>
      </c>
      <c r="H31" s="395"/>
      <c r="I31" s="159" t="s">
        <v>380</v>
      </c>
      <c r="J31" s="395"/>
      <c r="K31" s="159" t="s">
        <v>381</v>
      </c>
      <c r="L31" s="395"/>
      <c r="M31" s="159" t="s">
        <v>224</v>
      </c>
      <c r="N31" s="395"/>
      <c r="O31" s="159" t="s">
        <v>273</v>
      </c>
      <c r="P31" s="395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9.899999999999999" customHeight="1" x14ac:dyDescent="0.2">
      <c r="A32" s="55" t="s">
        <v>15</v>
      </c>
      <c r="B32" s="23"/>
      <c r="C32" s="396" t="s">
        <v>278</v>
      </c>
      <c r="D32" s="397"/>
      <c r="E32" s="396" t="s">
        <v>382</v>
      </c>
      <c r="F32" s="397"/>
      <c r="G32" s="396" t="s">
        <v>383</v>
      </c>
      <c r="H32" s="397"/>
      <c r="I32" s="396" t="s">
        <v>384</v>
      </c>
      <c r="J32" s="397"/>
      <c r="K32" s="396" t="s">
        <v>385</v>
      </c>
      <c r="L32" s="397"/>
      <c r="M32" s="396" t="s">
        <v>386</v>
      </c>
      <c r="N32" s="397"/>
      <c r="O32" s="396" t="s">
        <v>278</v>
      </c>
      <c r="P32" s="397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1:26" s="30" customFormat="1" ht="15" customHeight="1" x14ac:dyDescent="0.2">
      <c r="A33" s="31"/>
      <c r="B33" s="31"/>
      <c r="C33" s="399"/>
      <c r="D33" s="400" t="s">
        <v>23</v>
      </c>
      <c r="E33" s="399"/>
      <c r="F33" s="400" t="s">
        <v>23</v>
      </c>
      <c r="G33" s="399"/>
      <c r="H33" s="400" t="s">
        <v>23</v>
      </c>
      <c r="I33" s="399"/>
      <c r="J33" s="400" t="s">
        <v>23</v>
      </c>
      <c r="K33" s="399"/>
      <c r="L33" s="400" t="s">
        <v>23</v>
      </c>
      <c r="M33" s="399"/>
      <c r="N33" s="400" t="s">
        <v>23</v>
      </c>
      <c r="O33" s="399"/>
      <c r="P33" s="400" t="s">
        <v>23</v>
      </c>
    </row>
    <row r="34" spans="1:26" s="34" customFormat="1" ht="15" customHeight="1" x14ac:dyDescent="0.2">
      <c r="A34" s="32"/>
      <c r="B34" s="33">
        <v>1</v>
      </c>
      <c r="C34" s="141" t="s">
        <v>216</v>
      </c>
      <c r="D34" s="142">
        <v>7.85</v>
      </c>
      <c r="E34" s="141" t="s">
        <v>387</v>
      </c>
      <c r="F34" s="142">
        <v>6.79</v>
      </c>
      <c r="G34" s="141" t="s">
        <v>388</v>
      </c>
      <c r="H34" s="142">
        <v>6.93</v>
      </c>
      <c r="I34" s="141" t="s">
        <v>389</v>
      </c>
      <c r="J34" s="142">
        <v>6.25</v>
      </c>
      <c r="K34" s="141" t="s">
        <v>390</v>
      </c>
      <c r="L34" s="142">
        <v>7.75</v>
      </c>
      <c r="M34" s="141" t="s">
        <v>391</v>
      </c>
      <c r="N34" s="142">
        <v>6.53</v>
      </c>
      <c r="O34" s="141" t="s">
        <v>392</v>
      </c>
      <c r="P34" s="142">
        <v>7.42</v>
      </c>
    </row>
    <row r="35" spans="1:26" s="34" customFormat="1" ht="15" customHeight="1" x14ac:dyDescent="0.2">
      <c r="A35" s="32"/>
      <c r="B35" s="33">
        <v>2</v>
      </c>
      <c r="C35" s="141" t="s">
        <v>393</v>
      </c>
      <c r="D35" s="142">
        <v>6.78</v>
      </c>
      <c r="E35" s="141" t="s">
        <v>394</v>
      </c>
      <c r="F35" s="142">
        <v>6.57</v>
      </c>
      <c r="G35" s="141" t="s">
        <v>395</v>
      </c>
      <c r="H35" s="142">
        <v>6.32</v>
      </c>
      <c r="I35" s="141" t="s">
        <v>396</v>
      </c>
      <c r="J35" s="142">
        <v>5.7750000000000004</v>
      </c>
      <c r="K35" s="141" t="s">
        <v>397</v>
      </c>
      <c r="L35" s="142">
        <v>7.42</v>
      </c>
      <c r="M35" s="141" t="s">
        <v>398</v>
      </c>
      <c r="N35" s="142">
        <v>6.1</v>
      </c>
      <c r="O35" s="141" t="s">
        <v>399</v>
      </c>
      <c r="P35" s="142">
        <v>7.13</v>
      </c>
    </row>
    <row r="36" spans="1:26" s="34" customFormat="1" ht="15" customHeight="1" x14ac:dyDescent="0.2">
      <c r="A36" s="56"/>
      <c r="B36" s="33">
        <v>3</v>
      </c>
      <c r="C36" s="141" t="s">
        <v>400</v>
      </c>
      <c r="D36" s="142">
        <v>5.23</v>
      </c>
      <c r="E36" s="141" t="s">
        <v>401</v>
      </c>
      <c r="F36" s="142">
        <v>6.29</v>
      </c>
      <c r="G36" s="141" t="s">
        <v>402</v>
      </c>
      <c r="H36" s="142">
        <v>6.21</v>
      </c>
      <c r="I36" s="141" t="s">
        <v>297</v>
      </c>
      <c r="J36" s="142">
        <v>5.71</v>
      </c>
      <c r="K36" s="141" t="s">
        <v>403</v>
      </c>
      <c r="L36" s="142">
        <v>5.0999999999999996</v>
      </c>
      <c r="M36" s="141" t="s">
        <v>404</v>
      </c>
      <c r="N36" s="142">
        <v>6.07</v>
      </c>
      <c r="O36" s="141" t="s">
        <v>405</v>
      </c>
      <c r="P36" s="142">
        <v>6.64</v>
      </c>
    </row>
    <row r="37" spans="1:26" s="34" customFormat="1" ht="15" customHeight="1" x14ac:dyDescent="0.2">
      <c r="A37" s="32"/>
      <c r="B37" s="33">
        <v>4</v>
      </c>
      <c r="C37" s="141" t="s">
        <v>406</v>
      </c>
      <c r="D37" s="142">
        <v>4.08</v>
      </c>
      <c r="E37" s="141" t="s">
        <v>407</v>
      </c>
      <c r="F37" s="142">
        <v>5.77</v>
      </c>
      <c r="G37" s="141" t="s">
        <v>408</v>
      </c>
      <c r="H37" s="142">
        <v>5.67</v>
      </c>
      <c r="I37" s="141" t="s">
        <v>409</v>
      </c>
      <c r="J37" s="142">
        <v>4.5999999999999996</v>
      </c>
      <c r="K37" s="141" t="s">
        <v>410</v>
      </c>
      <c r="L37" s="142">
        <v>4.09</v>
      </c>
      <c r="M37" s="141" t="s">
        <v>411</v>
      </c>
      <c r="N37" s="142">
        <v>5.8</v>
      </c>
      <c r="O37" s="141" t="s">
        <v>412</v>
      </c>
      <c r="P37" s="142">
        <v>4.8099999999999996</v>
      </c>
    </row>
    <row r="38" spans="1:26" s="34" customFormat="1" ht="15" customHeight="1" x14ac:dyDescent="0.2">
      <c r="A38" s="32"/>
      <c r="B38" s="33">
        <v>5</v>
      </c>
      <c r="C38" s="141" t="s">
        <v>413</v>
      </c>
      <c r="D38" s="142">
        <v>2.27</v>
      </c>
      <c r="E38" s="141" t="s">
        <v>414</v>
      </c>
      <c r="F38" s="142">
        <v>5.34</v>
      </c>
      <c r="G38" s="141" t="s">
        <v>415</v>
      </c>
      <c r="H38" s="142">
        <v>4.29</v>
      </c>
      <c r="I38" s="141" t="s">
        <v>416</v>
      </c>
      <c r="J38" s="142">
        <v>3.96</v>
      </c>
      <c r="K38" s="141" t="s">
        <v>417</v>
      </c>
      <c r="L38" s="142">
        <v>2.83</v>
      </c>
      <c r="M38" s="141" t="s">
        <v>418</v>
      </c>
      <c r="N38" s="142">
        <v>4.54</v>
      </c>
      <c r="O38" s="141" t="s">
        <v>419</v>
      </c>
      <c r="P38" s="142">
        <v>4.79</v>
      </c>
    </row>
    <row r="39" spans="1:26" s="22" customFormat="1" ht="15.95" customHeight="1" x14ac:dyDescent="0.2">
      <c r="A39" s="52" t="s">
        <v>55</v>
      </c>
      <c r="B39" s="36"/>
      <c r="C39" s="149"/>
      <c r="D39" s="150">
        <f>SUM(D34:D38)/5</f>
        <v>5.2419999999999991</v>
      </c>
      <c r="E39" s="149"/>
      <c r="F39" s="150">
        <f>SUM(F34:F38)/5</f>
        <v>6.1519999999999992</v>
      </c>
      <c r="G39" s="149"/>
      <c r="H39" s="150">
        <f>SUM(H34:H38)/5</f>
        <v>5.8840000000000003</v>
      </c>
      <c r="I39" s="149"/>
      <c r="J39" s="150">
        <f>SUM(J34:J38)/5</f>
        <v>5.2590000000000003</v>
      </c>
      <c r="K39" s="149"/>
      <c r="L39" s="150">
        <f>SUM(L34:L38)/5</f>
        <v>5.4379999999999997</v>
      </c>
      <c r="M39" s="149"/>
      <c r="N39" s="150">
        <f>SUM(N34:N38)/5</f>
        <v>5.8079999999999998</v>
      </c>
      <c r="O39" s="149"/>
      <c r="P39" s="150">
        <f>SUM(P34:P38)/5</f>
        <v>6.1579999999999995</v>
      </c>
    </row>
    <row r="40" spans="1:26" s="34" customFormat="1" ht="12" customHeight="1" x14ac:dyDescent="0.2">
      <c r="A40" s="59" t="s">
        <v>56</v>
      </c>
      <c r="B40" s="60"/>
      <c r="C40" s="152" t="s">
        <v>420</v>
      </c>
      <c r="D40" s="153"/>
      <c r="E40" s="152" t="s">
        <v>421</v>
      </c>
      <c r="F40" s="153"/>
      <c r="G40" s="152"/>
      <c r="H40" s="153"/>
      <c r="I40" s="152" t="s">
        <v>422</v>
      </c>
      <c r="J40" s="153"/>
      <c r="K40" s="152" t="s">
        <v>423</v>
      </c>
      <c r="L40" s="153"/>
      <c r="M40" s="152" t="s">
        <v>424</v>
      </c>
      <c r="N40" s="153"/>
      <c r="O40" s="152" t="s">
        <v>425</v>
      </c>
      <c r="P40" s="153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1:26" s="30" customFormat="1" ht="12" customHeight="1" x14ac:dyDescent="0.2">
      <c r="A41" s="58"/>
      <c r="B41" s="28"/>
      <c r="C41" s="159"/>
      <c r="D41" s="401"/>
      <c r="E41" s="159" t="s">
        <v>426</v>
      </c>
      <c r="F41" s="401"/>
      <c r="G41" s="159"/>
      <c r="H41" s="401"/>
      <c r="I41" s="159"/>
      <c r="J41" s="401"/>
      <c r="K41" s="159"/>
      <c r="L41" s="401"/>
      <c r="M41" s="159"/>
      <c r="N41" s="401"/>
      <c r="O41" s="159"/>
      <c r="P41" s="414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s="64" customFormat="1" ht="10.9" customHeight="1" x14ac:dyDescent="0.2">
      <c r="A42" s="62" t="s">
        <v>368</v>
      </c>
      <c r="B42" s="63"/>
      <c r="C42" s="402" t="s">
        <v>62</v>
      </c>
      <c r="D42" s="403"/>
      <c r="E42" s="402" t="s">
        <v>62</v>
      </c>
      <c r="F42" s="403"/>
      <c r="G42" s="402" t="s">
        <v>62</v>
      </c>
      <c r="H42" s="403"/>
      <c r="I42" s="402" t="s">
        <v>62</v>
      </c>
      <c r="J42" s="403"/>
      <c r="K42" s="402" t="s">
        <v>62</v>
      </c>
      <c r="L42" s="403"/>
      <c r="M42" s="402"/>
      <c r="N42" s="403"/>
      <c r="O42" s="402" t="s">
        <v>62</v>
      </c>
      <c r="P42" s="403"/>
    </row>
    <row r="43" spans="1:26" s="64" customFormat="1" ht="10.9" customHeight="1" x14ac:dyDescent="0.2">
      <c r="A43" s="62" t="s">
        <v>369</v>
      </c>
      <c r="B43" s="63"/>
      <c r="C43" s="402" t="s">
        <v>62</v>
      </c>
      <c r="D43" s="403"/>
      <c r="E43" s="402" t="s">
        <v>62</v>
      </c>
      <c r="F43" s="403"/>
      <c r="G43" s="402" t="s">
        <v>62</v>
      </c>
      <c r="H43" s="403"/>
      <c r="I43" s="402" t="s">
        <v>62</v>
      </c>
      <c r="J43" s="403"/>
      <c r="K43" s="402" t="s">
        <v>62</v>
      </c>
      <c r="L43" s="403"/>
      <c r="M43" s="402" t="s">
        <v>62</v>
      </c>
      <c r="N43" s="403"/>
      <c r="O43" s="402" t="s">
        <v>62</v>
      </c>
      <c r="P43" s="403"/>
    </row>
    <row r="44" spans="1:26" s="64" customFormat="1" ht="10.9" customHeight="1" x14ac:dyDescent="0.2">
      <c r="A44" s="62" t="s">
        <v>370</v>
      </c>
      <c r="B44" s="63"/>
      <c r="C44" s="402" t="s">
        <v>62</v>
      </c>
      <c r="D44" s="403"/>
      <c r="E44" s="402"/>
      <c r="F44" s="403"/>
      <c r="G44" s="402"/>
      <c r="H44" s="403"/>
      <c r="I44" s="402" t="s">
        <v>62</v>
      </c>
      <c r="J44" s="403"/>
      <c r="K44" s="402"/>
      <c r="L44" s="403"/>
      <c r="M44" s="402"/>
      <c r="N44" s="403"/>
      <c r="O44" s="402"/>
      <c r="P44" s="403"/>
    </row>
    <row r="45" spans="1:26" s="64" customFormat="1" ht="10.9" customHeight="1" x14ac:dyDescent="0.2">
      <c r="A45" s="62" t="s">
        <v>5</v>
      </c>
      <c r="B45" s="63"/>
      <c r="C45" s="402"/>
      <c r="D45" s="403"/>
      <c r="E45" s="402" t="s">
        <v>62</v>
      </c>
      <c r="F45" s="403"/>
      <c r="G45" s="402" t="s">
        <v>62</v>
      </c>
      <c r="H45" s="403"/>
      <c r="I45" s="402"/>
      <c r="J45" s="403"/>
      <c r="K45" s="402"/>
      <c r="L45" s="403"/>
      <c r="M45" s="402" t="s">
        <v>62</v>
      </c>
      <c r="N45" s="403"/>
      <c r="O45" s="402" t="s">
        <v>62</v>
      </c>
      <c r="P45" s="403"/>
    </row>
    <row r="46" spans="1:26" s="64" customFormat="1" ht="10.9" customHeight="1" x14ac:dyDescent="0.2">
      <c r="A46" s="62" t="s">
        <v>371</v>
      </c>
      <c r="B46" s="63"/>
      <c r="C46" s="402"/>
      <c r="D46" s="403"/>
      <c r="E46" s="402" t="s">
        <v>62</v>
      </c>
      <c r="F46" s="403"/>
      <c r="G46" s="402" t="s">
        <v>62</v>
      </c>
      <c r="H46" s="403"/>
      <c r="I46" s="402"/>
      <c r="J46" s="403"/>
      <c r="K46" s="402"/>
      <c r="L46" s="403"/>
      <c r="M46" s="402"/>
      <c r="N46" s="403"/>
      <c r="O46" s="402" t="s">
        <v>62</v>
      </c>
      <c r="P46" s="403"/>
    </row>
    <row r="47" spans="1:26" s="64" customFormat="1" ht="10.9" customHeight="1" x14ac:dyDescent="0.2">
      <c r="A47" s="62" t="s">
        <v>372</v>
      </c>
      <c r="B47" s="63"/>
      <c r="C47" s="402" t="s">
        <v>62</v>
      </c>
      <c r="D47" s="403"/>
      <c r="E47" s="402" t="s">
        <v>62</v>
      </c>
      <c r="F47" s="403"/>
      <c r="G47" s="402" t="s">
        <v>62</v>
      </c>
      <c r="H47" s="403"/>
      <c r="I47" s="402"/>
      <c r="J47" s="403"/>
      <c r="K47" s="402" t="s">
        <v>62</v>
      </c>
      <c r="L47" s="403"/>
      <c r="M47" s="402" t="s">
        <v>62</v>
      </c>
      <c r="N47" s="403"/>
      <c r="O47" s="402" t="s">
        <v>62</v>
      </c>
      <c r="P47" s="403"/>
    </row>
    <row r="48" spans="1:26" s="64" customFormat="1" ht="10.9" customHeight="1" x14ac:dyDescent="0.2">
      <c r="A48" s="62" t="s">
        <v>373</v>
      </c>
      <c r="B48" s="63"/>
      <c r="C48" s="402"/>
      <c r="D48" s="403"/>
      <c r="E48" s="402" t="s">
        <v>65</v>
      </c>
      <c r="F48" s="403"/>
      <c r="G48" s="402"/>
      <c r="H48" s="403"/>
      <c r="I48" s="402" t="s">
        <v>62</v>
      </c>
      <c r="J48" s="403"/>
      <c r="K48" s="402"/>
      <c r="L48" s="403"/>
      <c r="M48" s="402"/>
      <c r="N48" s="403"/>
      <c r="O48" s="402" t="s">
        <v>62</v>
      </c>
      <c r="P48" s="403"/>
    </row>
    <row r="49" spans="1:16" s="64" customFormat="1" ht="10.9" customHeight="1" x14ac:dyDescent="0.2">
      <c r="A49" s="62" t="s">
        <v>374</v>
      </c>
      <c r="B49" s="63"/>
      <c r="C49" s="402"/>
      <c r="D49" s="403"/>
      <c r="E49" s="402" t="s">
        <v>62</v>
      </c>
      <c r="F49" s="403"/>
      <c r="G49" s="402" t="s">
        <v>62</v>
      </c>
      <c r="H49" s="403"/>
      <c r="I49" s="402" t="s">
        <v>62</v>
      </c>
      <c r="J49" s="403"/>
      <c r="K49" s="402"/>
      <c r="L49" s="403"/>
      <c r="M49" s="402" t="s">
        <v>62</v>
      </c>
      <c r="N49" s="403"/>
      <c r="O49" s="402"/>
      <c r="P49" s="403"/>
    </row>
    <row r="50" spans="1:16" s="64" customFormat="1" ht="10.9" customHeight="1" x14ac:dyDescent="0.2">
      <c r="A50" s="62" t="s">
        <v>375</v>
      </c>
      <c r="B50" s="65"/>
      <c r="C50" s="402"/>
      <c r="D50" s="403"/>
      <c r="E50" s="402"/>
      <c r="F50" s="403"/>
      <c r="G50" s="402"/>
      <c r="H50" s="403"/>
      <c r="I50" s="402"/>
      <c r="J50" s="403"/>
      <c r="K50" s="402"/>
      <c r="L50" s="403"/>
      <c r="M50" s="402"/>
      <c r="N50" s="403"/>
      <c r="O50" s="402"/>
      <c r="P50" s="403"/>
    </row>
    <row r="51" spans="1:16" s="64" customFormat="1" ht="10.9" customHeight="1" x14ac:dyDescent="0.2">
      <c r="A51" s="62" t="s">
        <v>376</v>
      </c>
      <c r="B51" s="65"/>
      <c r="C51" s="402" t="s">
        <v>62</v>
      </c>
      <c r="D51" s="403"/>
      <c r="E51" s="402" t="s">
        <v>62</v>
      </c>
      <c r="F51" s="403"/>
      <c r="G51" s="402" t="s">
        <v>62</v>
      </c>
      <c r="H51" s="403"/>
      <c r="I51" s="402" t="s">
        <v>62</v>
      </c>
      <c r="J51" s="403"/>
      <c r="K51" s="402" t="s">
        <v>62</v>
      </c>
      <c r="L51" s="403"/>
      <c r="M51" s="402" t="s">
        <v>62</v>
      </c>
      <c r="N51" s="403"/>
      <c r="O51" s="402" t="s">
        <v>62</v>
      </c>
      <c r="P51" s="403"/>
    </row>
    <row r="52" spans="1:16" s="64" customFormat="1" ht="10.9" customHeight="1" x14ac:dyDescent="0.2">
      <c r="A52" s="62" t="s">
        <v>377</v>
      </c>
      <c r="B52" s="65"/>
      <c r="C52" s="402" t="s">
        <v>62</v>
      </c>
      <c r="D52" s="403"/>
      <c r="E52" s="402"/>
      <c r="F52" s="403"/>
      <c r="G52" s="402"/>
      <c r="H52" s="403"/>
      <c r="I52" s="402" t="s">
        <v>62</v>
      </c>
      <c r="J52" s="403"/>
      <c r="K52" s="402" t="s">
        <v>62</v>
      </c>
      <c r="L52" s="403"/>
      <c r="M52" s="402"/>
      <c r="N52" s="403"/>
      <c r="O52" s="402"/>
      <c r="P52" s="403"/>
    </row>
    <row r="53" spans="1:16" s="64" customFormat="1" ht="12" customHeight="1" x14ac:dyDescent="0.2">
      <c r="A53" s="66" t="s">
        <v>78</v>
      </c>
      <c r="B53" s="67"/>
      <c r="C53" s="402">
        <v>6</v>
      </c>
      <c r="D53" s="411"/>
      <c r="E53" s="402">
        <v>7.5</v>
      </c>
      <c r="F53" s="411"/>
      <c r="G53" s="402">
        <v>7</v>
      </c>
      <c r="H53" s="411"/>
      <c r="I53" s="402" t="s">
        <v>427</v>
      </c>
      <c r="J53" s="411"/>
      <c r="K53" s="402">
        <v>5</v>
      </c>
      <c r="L53" s="411"/>
      <c r="M53" s="402">
        <v>5</v>
      </c>
      <c r="N53" s="411"/>
      <c r="O53" s="402">
        <v>7</v>
      </c>
      <c r="P53" s="411"/>
    </row>
    <row r="57" spans="1:16" x14ac:dyDescent="0.2">
      <c r="A57"/>
    </row>
    <row r="58" spans="1:16" x14ac:dyDescent="0.2">
      <c r="A58"/>
    </row>
    <row r="59" spans="1:16" x14ac:dyDescent="0.2">
      <c r="A59"/>
    </row>
    <row r="60" spans="1:16" x14ac:dyDescent="0.2">
      <c r="A60"/>
    </row>
    <row r="61" spans="1:16" x14ac:dyDescent="0.2">
      <c r="A61"/>
    </row>
    <row r="62" spans="1:16" x14ac:dyDescent="0.2">
      <c r="A62"/>
    </row>
    <row r="63" spans="1:16" x14ac:dyDescent="0.2">
      <c r="A63"/>
    </row>
    <row r="64" spans="1:16" x14ac:dyDescent="0.2">
      <c r="A64"/>
    </row>
    <row r="65" spans="1:1" x14ac:dyDescent="0.2">
      <c r="A65"/>
    </row>
    <row r="66" spans="1:1" x14ac:dyDescent="0.2">
      <c r="A66"/>
    </row>
  </sheetData>
  <printOptions horizontalCentered="1"/>
  <pageMargins left="0.23" right="0" top="0.47" bottom="0.43307086614173229" header="0" footer="0"/>
  <pageSetup paperSize="9" scale="76" orientation="landscape" horizontalDpi="300" verticalDpi="300" r:id="rId1"/>
  <headerFooter alignWithMargins="0">
    <oddFooter>&amp;C&amp;"Monotype Corsiva,Normal"&amp;14&amp;F    &amp;D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66"/>
  <sheetViews>
    <sheetView zoomScale="75" workbookViewId="0">
      <selection activeCell="I5" sqref="I5:J5"/>
    </sheetView>
  </sheetViews>
  <sheetFormatPr defaultRowHeight="12.75" x14ac:dyDescent="0.2"/>
  <cols>
    <col min="1" max="1" width="7.85546875" style="21" customWidth="1"/>
    <col min="2" max="2" width="2" style="22" customWidth="1"/>
    <col min="3" max="3" width="19.85546875" style="106" customWidth="1"/>
    <col min="4" max="4" width="4.42578125" style="106" customWidth="1"/>
    <col min="5" max="5" width="19.85546875" style="106" customWidth="1"/>
    <col min="6" max="6" width="4.42578125" style="106" customWidth="1"/>
    <col min="7" max="7" width="19.85546875" style="106" customWidth="1"/>
    <col min="8" max="8" width="4.42578125" style="106" customWidth="1"/>
    <col min="9" max="9" width="19.85546875" style="106" customWidth="1"/>
    <col min="10" max="10" width="4.42578125" style="106" customWidth="1"/>
    <col min="11" max="11" width="19.85546875" style="106" customWidth="1"/>
    <col min="12" max="12" width="4.42578125" style="106" customWidth="1"/>
    <col min="13" max="13" width="19.85546875" style="106" customWidth="1"/>
    <col min="14" max="14" width="4.42578125" style="106" customWidth="1"/>
    <col min="15" max="15" width="19.85546875" style="106" customWidth="1"/>
    <col min="16" max="16" width="4.42578125" style="106" customWidth="1"/>
    <col min="17" max="17" width="16.7109375" style="21" customWidth="1"/>
    <col min="18" max="18" width="4.7109375" style="21" customWidth="1"/>
    <col min="19" max="35" width="7.7109375" style="21" customWidth="1"/>
    <col min="36" max="16384" width="9.140625" style="21"/>
  </cols>
  <sheetData>
    <row r="1" spans="1:26" s="69" customFormat="1" ht="18" customHeight="1" x14ac:dyDescent="0.35">
      <c r="A1" s="68"/>
      <c r="B1" s="68"/>
      <c r="C1" s="391">
        <v>57</v>
      </c>
      <c r="D1" s="392"/>
      <c r="E1" s="391">
        <v>58</v>
      </c>
      <c r="F1" s="392"/>
      <c r="G1" s="391">
        <v>59</v>
      </c>
      <c r="H1" s="392"/>
      <c r="I1" s="391">
        <v>60</v>
      </c>
      <c r="J1" s="415"/>
      <c r="K1" s="391">
        <v>61</v>
      </c>
      <c r="L1" s="392"/>
      <c r="M1" s="391">
        <v>62</v>
      </c>
      <c r="N1" s="415"/>
      <c r="O1" s="391">
        <v>63</v>
      </c>
      <c r="P1" s="392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s="24" customFormat="1" ht="15" customHeight="1" x14ac:dyDescent="0.2">
      <c r="A2" s="53" t="s">
        <v>1</v>
      </c>
      <c r="B2" s="25"/>
      <c r="C2" s="393">
        <v>981229</v>
      </c>
      <c r="D2" s="394"/>
      <c r="E2" s="393">
        <v>990129</v>
      </c>
      <c r="F2" s="394"/>
      <c r="G2" s="393">
        <v>990226</v>
      </c>
      <c r="H2" s="394"/>
      <c r="I2" s="393">
        <v>990326</v>
      </c>
      <c r="J2" s="394"/>
      <c r="K2" s="491">
        <v>990422</v>
      </c>
      <c r="L2" s="492"/>
      <c r="M2" s="491">
        <v>990528</v>
      </c>
      <c r="N2" s="492"/>
      <c r="O2" s="491">
        <v>990629</v>
      </c>
      <c r="P2" s="492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s="70" customFormat="1" ht="15" customHeight="1" x14ac:dyDescent="0.2">
      <c r="A3" s="71" t="s">
        <v>320</v>
      </c>
      <c r="B3" s="72"/>
      <c r="C3" s="416" t="s">
        <v>6</v>
      </c>
      <c r="D3" s="417"/>
      <c r="E3" s="416" t="s">
        <v>81</v>
      </c>
      <c r="F3" s="417"/>
      <c r="G3" s="416" t="s">
        <v>83</v>
      </c>
      <c r="H3" s="417"/>
      <c r="I3" s="416" t="s">
        <v>3</v>
      </c>
      <c r="J3" s="417"/>
      <c r="K3" s="416" t="s">
        <v>123</v>
      </c>
      <c r="L3" s="417"/>
      <c r="M3" s="416" t="s">
        <v>378</v>
      </c>
      <c r="N3" s="417"/>
      <c r="O3" s="416" t="s">
        <v>376</v>
      </c>
      <c r="P3" s="417"/>
    </row>
    <row r="4" spans="1:26" s="70" customFormat="1" ht="15" customHeight="1" x14ac:dyDescent="0.2">
      <c r="A4" s="71" t="s">
        <v>10</v>
      </c>
      <c r="B4" s="72"/>
      <c r="C4" s="418" t="s">
        <v>220</v>
      </c>
      <c r="D4" s="419"/>
      <c r="E4" s="418" t="s">
        <v>177</v>
      </c>
      <c r="F4" s="419"/>
      <c r="G4" s="418" t="s">
        <v>178</v>
      </c>
      <c r="H4" s="419"/>
      <c r="I4" s="418" t="s">
        <v>428</v>
      </c>
      <c r="J4" s="419"/>
      <c r="K4" s="418" t="s">
        <v>536</v>
      </c>
      <c r="L4" s="419"/>
      <c r="M4" s="418" t="s">
        <v>381</v>
      </c>
      <c r="N4" s="419"/>
      <c r="O4" s="418" t="s">
        <v>379</v>
      </c>
      <c r="P4" s="419"/>
    </row>
    <row r="5" spans="1:26" s="70" customFormat="1" ht="19.899999999999999" customHeight="1" x14ac:dyDescent="0.2">
      <c r="A5" s="71" t="s">
        <v>15</v>
      </c>
      <c r="B5" s="73"/>
      <c r="C5" s="396" t="s">
        <v>278</v>
      </c>
      <c r="D5" s="397"/>
      <c r="E5" s="396" t="s">
        <v>429</v>
      </c>
      <c r="F5" s="397"/>
      <c r="G5" s="396" t="s">
        <v>430</v>
      </c>
      <c r="H5" s="397"/>
      <c r="I5" s="497" t="s">
        <v>431</v>
      </c>
      <c r="J5" s="498"/>
      <c r="K5" s="489" t="s">
        <v>537</v>
      </c>
      <c r="L5" s="490"/>
      <c r="M5" s="489" t="s">
        <v>545</v>
      </c>
      <c r="N5" s="490"/>
      <c r="O5" s="489"/>
      <c r="P5" s="490"/>
      <c r="Q5" s="74"/>
      <c r="R5" s="74"/>
      <c r="S5" s="74"/>
      <c r="T5" s="74"/>
      <c r="U5" s="74"/>
      <c r="V5" s="74"/>
      <c r="W5" s="74"/>
      <c r="X5" s="74"/>
      <c r="Y5" s="74"/>
      <c r="Z5" s="74"/>
    </row>
    <row r="6" spans="1:26" s="30" customFormat="1" ht="15" customHeight="1" x14ac:dyDescent="0.2">
      <c r="A6" s="31"/>
      <c r="B6" s="31"/>
      <c r="C6" s="451"/>
      <c r="D6" s="400" t="s">
        <v>23</v>
      </c>
      <c r="E6" s="451"/>
      <c r="F6" s="400" t="s">
        <v>23</v>
      </c>
      <c r="G6" s="451"/>
      <c r="H6" s="400" t="s">
        <v>23</v>
      </c>
      <c r="I6" s="451"/>
      <c r="J6" s="400" t="s">
        <v>23</v>
      </c>
      <c r="K6" s="451"/>
      <c r="L6" s="400" t="s">
        <v>23</v>
      </c>
      <c r="M6" s="451"/>
      <c r="N6" s="400" t="s">
        <v>23</v>
      </c>
      <c r="O6" s="451"/>
      <c r="P6" s="400" t="s">
        <v>23</v>
      </c>
    </row>
    <row r="7" spans="1:26" s="76" customFormat="1" ht="15" customHeight="1" x14ac:dyDescent="0.2">
      <c r="A7" s="56"/>
      <c r="B7" s="75">
        <v>1</v>
      </c>
      <c r="C7" s="420" t="s">
        <v>432</v>
      </c>
      <c r="D7" s="421">
        <v>6.14</v>
      </c>
      <c r="E7" s="420" t="s">
        <v>433</v>
      </c>
      <c r="F7" s="421">
        <v>6.16</v>
      </c>
      <c r="G7" s="420" t="s">
        <v>434</v>
      </c>
      <c r="H7" s="421">
        <v>7.1</v>
      </c>
      <c r="I7" s="420" t="s">
        <v>435</v>
      </c>
      <c r="J7" s="421">
        <v>8.1199999999999992</v>
      </c>
      <c r="K7" s="420" t="s">
        <v>448</v>
      </c>
      <c r="L7" s="421">
        <v>6.7</v>
      </c>
      <c r="M7" s="420" t="s">
        <v>546</v>
      </c>
      <c r="N7" s="421">
        <v>6.625</v>
      </c>
      <c r="O7" s="420" t="s">
        <v>554</v>
      </c>
      <c r="P7" s="421">
        <v>6.93</v>
      </c>
    </row>
    <row r="8" spans="1:26" s="76" customFormat="1" ht="15" customHeight="1" x14ac:dyDescent="0.2">
      <c r="A8" s="56"/>
      <c r="B8" s="75">
        <v>2</v>
      </c>
      <c r="C8" s="420" t="s">
        <v>436</v>
      </c>
      <c r="D8" s="421">
        <v>6.09</v>
      </c>
      <c r="E8" s="420" t="s">
        <v>437</v>
      </c>
      <c r="F8" s="421">
        <v>5.49</v>
      </c>
      <c r="G8" s="420" t="s">
        <v>250</v>
      </c>
      <c r="H8" s="421">
        <v>6.88</v>
      </c>
      <c r="I8" s="420" t="s">
        <v>438</v>
      </c>
      <c r="J8" s="421">
        <v>7.21</v>
      </c>
      <c r="K8" s="420" t="s">
        <v>121</v>
      </c>
      <c r="L8" s="421">
        <v>4.6900000000000004</v>
      </c>
      <c r="M8" s="420" t="s">
        <v>547</v>
      </c>
      <c r="N8" s="421">
        <v>5.9</v>
      </c>
      <c r="O8" s="420" t="s">
        <v>555</v>
      </c>
      <c r="P8" s="421">
        <v>6.43</v>
      </c>
    </row>
    <row r="9" spans="1:26" s="76" customFormat="1" ht="15" customHeight="1" x14ac:dyDescent="0.2">
      <c r="A9" s="56"/>
      <c r="B9" s="75">
        <v>3</v>
      </c>
      <c r="C9" s="420" t="s">
        <v>439</v>
      </c>
      <c r="D9" s="421">
        <v>6.08</v>
      </c>
      <c r="E9" s="420" t="s">
        <v>440</v>
      </c>
      <c r="F9" s="421">
        <v>4.9000000000000004</v>
      </c>
      <c r="G9" s="420" t="s">
        <v>441</v>
      </c>
      <c r="H9" s="421">
        <v>6.71</v>
      </c>
      <c r="I9" s="422" t="s">
        <v>442</v>
      </c>
      <c r="J9" s="421">
        <v>6.97</v>
      </c>
      <c r="K9" s="420" t="s">
        <v>416</v>
      </c>
      <c r="L9" s="421">
        <v>4.59</v>
      </c>
      <c r="M9" s="420" t="s">
        <v>548</v>
      </c>
      <c r="N9" s="421">
        <v>5.78</v>
      </c>
      <c r="O9" s="420" t="s">
        <v>556</v>
      </c>
      <c r="P9" s="421">
        <v>6.13</v>
      </c>
    </row>
    <row r="10" spans="1:26" s="76" customFormat="1" ht="15" customHeight="1" x14ac:dyDescent="0.2">
      <c r="A10" s="56"/>
      <c r="B10" s="75">
        <v>4</v>
      </c>
      <c r="C10" s="420" t="s">
        <v>443</v>
      </c>
      <c r="D10" s="421">
        <v>5.78</v>
      </c>
      <c r="E10" s="420" t="s">
        <v>444</v>
      </c>
      <c r="F10" s="421">
        <v>4.53</v>
      </c>
      <c r="G10" s="420" t="s">
        <v>445</v>
      </c>
      <c r="H10" s="421">
        <v>5.5</v>
      </c>
      <c r="I10" s="420" t="s">
        <v>446</v>
      </c>
      <c r="J10" s="421">
        <v>6.78</v>
      </c>
      <c r="K10" s="420" t="s">
        <v>538</v>
      </c>
      <c r="L10" s="421">
        <v>4.37</v>
      </c>
      <c r="M10" s="420" t="s">
        <v>549</v>
      </c>
      <c r="N10" s="421">
        <v>5.39</v>
      </c>
      <c r="O10" s="420" t="s">
        <v>557</v>
      </c>
      <c r="P10" s="421">
        <v>5.91</v>
      </c>
    </row>
    <row r="11" spans="1:26" s="76" customFormat="1" ht="15" customHeight="1" x14ac:dyDescent="0.2">
      <c r="A11" s="56"/>
      <c r="B11" s="75">
        <v>5</v>
      </c>
      <c r="C11" s="420" t="s">
        <v>447</v>
      </c>
      <c r="D11" s="421">
        <v>4.8899999999999997</v>
      </c>
      <c r="E11" s="420" t="s">
        <v>448</v>
      </c>
      <c r="F11" s="421">
        <v>4.38</v>
      </c>
      <c r="G11" s="420" t="s">
        <v>449</v>
      </c>
      <c r="H11" s="421">
        <v>5.22</v>
      </c>
      <c r="I11" s="420" t="s">
        <v>450</v>
      </c>
      <c r="J11" s="421">
        <v>4.5</v>
      </c>
      <c r="K11" s="420" t="s">
        <v>539</v>
      </c>
      <c r="L11" s="421">
        <v>3.875</v>
      </c>
      <c r="M11" s="420" t="s">
        <v>550</v>
      </c>
      <c r="N11" s="421">
        <v>5.0199999999999996</v>
      </c>
      <c r="O11" s="420" t="s">
        <v>558</v>
      </c>
      <c r="P11" s="421">
        <v>5.18</v>
      </c>
    </row>
    <row r="12" spans="1:26" s="74" customFormat="1" ht="15.95" customHeight="1" x14ac:dyDescent="0.2">
      <c r="A12" s="77" t="s">
        <v>55</v>
      </c>
      <c r="B12" s="78"/>
      <c r="C12" s="423"/>
      <c r="D12" s="424">
        <f>SUM(D7:D11)/5</f>
        <v>5.7960000000000012</v>
      </c>
      <c r="E12" s="420" t="s">
        <v>451</v>
      </c>
      <c r="F12" s="421">
        <v>3.65</v>
      </c>
      <c r="G12" s="423"/>
      <c r="H12" s="424">
        <f>SUM(H7:H11)/5</f>
        <v>6.282</v>
      </c>
      <c r="I12" s="420" t="s">
        <v>452</v>
      </c>
      <c r="J12" s="421">
        <v>4.2699999999999996</v>
      </c>
      <c r="K12" s="423"/>
      <c r="L12" s="424">
        <f>SUM(L7:L11)/5</f>
        <v>4.8450000000000006</v>
      </c>
      <c r="M12" s="420"/>
      <c r="N12" s="424">
        <f>SUM(N7:N11)/5</f>
        <v>5.7430000000000003</v>
      </c>
      <c r="O12" s="420" t="s">
        <v>559</v>
      </c>
      <c r="P12" s="421">
        <v>4.66</v>
      </c>
    </row>
    <row r="13" spans="1:26" s="76" customFormat="1" ht="12" customHeight="1" x14ac:dyDescent="0.2">
      <c r="A13" s="79" t="s">
        <v>56</v>
      </c>
      <c r="B13" s="80"/>
      <c r="C13" s="416" t="s">
        <v>453</v>
      </c>
      <c r="D13" s="417"/>
      <c r="E13" s="416" t="s">
        <v>454</v>
      </c>
      <c r="F13" s="424">
        <f>SUM(F7:F12)/6</f>
        <v>4.8516666666666666</v>
      </c>
      <c r="G13" s="416"/>
      <c r="H13" s="417"/>
      <c r="I13" s="425"/>
      <c r="J13" s="424">
        <f>SUM(J6:J12)/6</f>
        <v>6.3083333333333327</v>
      </c>
      <c r="K13" s="416"/>
      <c r="L13" s="417"/>
      <c r="M13" s="416" t="s">
        <v>478</v>
      </c>
      <c r="N13" s="417"/>
      <c r="O13" s="416"/>
      <c r="P13" s="424">
        <f>SUM(P7:P12)/6</f>
        <v>5.8733333333333322</v>
      </c>
      <c r="Q13" s="74"/>
      <c r="R13" s="74"/>
      <c r="S13" s="74"/>
      <c r="T13" s="74"/>
      <c r="U13" s="74"/>
      <c r="V13" s="74"/>
      <c r="W13" s="74"/>
      <c r="X13" s="74"/>
      <c r="Y13" s="74"/>
      <c r="Z13" s="74"/>
    </row>
    <row r="14" spans="1:26" s="74" customFormat="1" ht="12" customHeight="1" x14ac:dyDescent="0.2">
      <c r="A14" s="81"/>
      <c r="B14" s="82"/>
      <c r="C14" s="418" t="s">
        <v>455</v>
      </c>
      <c r="D14" s="426"/>
      <c r="E14" s="418" t="s">
        <v>456</v>
      </c>
      <c r="F14" s="426"/>
      <c r="G14" s="418"/>
      <c r="H14" s="426"/>
      <c r="I14" s="418"/>
      <c r="J14" s="426"/>
      <c r="K14" s="418"/>
      <c r="L14" s="426"/>
      <c r="M14" s="418"/>
      <c r="N14" s="426"/>
      <c r="O14" s="418"/>
      <c r="P14" s="426"/>
      <c r="Q14" s="70"/>
      <c r="R14" s="70"/>
      <c r="S14" s="70"/>
      <c r="T14" s="70"/>
      <c r="U14" s="70"/>
      <c r="V14" s="70"/>
      <c r="W14" s="70"/>
      <c r="X14" s="70"/>
      <c r="Y14" s="70"/>
      <c r="Z14" s="70"/>
    </row>
    <row r="15" spans="1:26" s="64" customFormat="1" ht="10.9" customHeight="1" x14ac:dyDescent="0.2">
      <c r="A15" s="83" t="s">
        <v>368</v>
      </c>
      <c r="B15" s="63"/>
      <c r="C15" s="402" t="s">
        <v>62</v>
      </c>
      <c r="D15" s="427"/>
      <c r="E15" s="402" t="s">
        <v>62</v>
      </c>
      <c r="F15" s="428"/>
      <c r="G15" s="404" t="s">
        <v>62</v>
      </c>
      <c r="H15" s="429"/>
      <c r="I15" s="402" t="s">
        <v>62</v>
      </c>
      <c r="J15" s="403"/>
      <c r="K15" s="402" t="s">
        <v>62</v>
      </c>
      <c r="L15" s="403"/>
      <c r="M15" s="402" t="s">
        <v>62</v>
      </c>
      <c r="N15" s="403"/>
      <c r="O15" s="402"/>
      <c r="P15" s="403"/>
    </row>
    <row r="16" spans="1:26" s="64" customFormat="1" ht="10.9" customHeight="1" x14ac:dyDescent="0.2">
      <c r="A16" s="83" t="s">
        <v>369</v>
      </c>
      <c r="B16" s="63"/>
      <c r="C16" s="402" t="s">
        <v>62</v>
      </c>
      <c r="D16" s="427"/>
      <c r="E16" s="402" t="s">
        <v>62</v>
      </c>
      <c r="F16" s="428"/>
      <c r="G16" s="402" t="s">
        <v>62</v>
      </c>
      <c r="H16" s="404"/>
      <c r="I16" s="402" t="s">
        <v>62</v>
      </c>
      <c r="J16" s="403"/>
      <c r="K16" s="402" t="s">
        <v>62</v>
      </c>
      <c r="L16" s="403"/>
      <c r="M16" s="402" t="s">
        <v>62</v>
      </c>
      <c r="N16" s="403"/>
      <c r="O16" s="402" t="s">
        <v>62</v>
      </c>
      <c r="P16" s="403"/>
    </row>
    <row r="17" spans="1:26" s="64" customFormat="1" ht="10.9" customHeight="1" x14ac:dyDescent="0.2">
      <c r="A17" s="83" t="s">
        <v>370</v>
      </c>
      <c r="B17" s="63"/>
      <c r="C17" s="402"/>
      <c r="D17" s="427"/>
      <c r="E17" s="402" t="s">
        <v>62</v>
      </c>
      <c r="F17" s="428"/>
      <c r="G17" s="402"/>
      <c r="H17" s="404"/>
      <c r="I17" s="402"/>
      <c r="J17" s="403"/>
      <c r="K17" s="402"/>
      <c r="L17" s="403"/>
      <c r="M17" s="402"/>
      <c r="N17" s="403"/>
      <c r="O17" s="402"/>
      <c r="P17" s="403"/>
    </row>
    <row r="18" spans="1:26" s="64" customFormat="1" ht="10.9" customHeight="1" x14ac:dyDescent="0.2">
      <c r="A18" s="83" t="s">
        <v>5</v>
      </c>
      <c r="B18" s="63"/>
      <c r="C18" s="402" t="s">
        <v>62</v>
      </c>
      <c r="D18" s="427"/>
      <c r="E18" s="402"/>
      <c r="F18" s="428"/>
      <c r="G18" s="402"/>
      <c r="H18" s="404"/>
      <c r="I18" s="402" t="s">
        <v>62</v>
      </c>
      <c r="J18" s="403"/>
      <c r="K18" s="402" t="s">
        <v>62</v>
      </c>
      <c r="L18" s="403"/>
      <c r="M18" s="402" t="s">
        <v>62</v>
      </c>
      <c r="N18" s="403"/>
      <c r="O18" s="402" t="s">
        <v>62</v>
      </c>
      <c r="P18" s="403"/>
    </row>
    <row r="19" spans="1:26" s="64" customFormat="1" ht="10.9" customHeight="1" x14ac:dyDescent="0.2">
      <c r="A19" s="83" t="s">
        <v>371</v>
      </c>
      <c r="B19" s="63"/>
      <c r="C19" s="402" t="s">
        <v>62</v>
      </c>
      <c r="D19" s="427"/>
      <c r="E19" s="402"/>
      <c r="F19" s="428"/>
      <c r="G19" s="404" t="s">
        <v>62</v>
      </c>
      <c r="H19" s="429"/>
      <c r="I19" s="402"/>
      <c r="J19" s="403"/>
      <c r="K19" s="402" t="s">
        <v>62</v>
      </c>
      <c r="L19" s="403"/>
      <c r="M19" s="402"/>
      <c r="N19" s="403"/>
      <c r="O19" s="402" t="s">
        <v>62</v>
      </c>
      <c r="P19" s="403"/>
    </row>
    <row r="20" spans="1:26" s="64" customFormat="1" ht="10.9" customHeight="1" x14ac:dyDescent="0.2">
      <c r="A20" s="83" t="s">
        <v>372</v>
      </c>
      <c r="B20" s="63"/>
      <c r="C20" s="402" t="s">
        <v>62</v>
      </c>
      <c r="D20" s="427"/>
      <c r="E20" s="402" t="s">
        <v>62</v>
      </c>
      <c r="F20" s="428"/>
      <c r="G20" s="404" t="s">
        <v>62</v>
      </c>
      <c r="H20" s="430"/>
      <c r="I20" s="402"/>
      <c r="J20" s="403"/>
      <c r="K20" s="402" t="s">
        <v>62</v>
      </c>
      <c r="L20" s="403"/>
      <c r="M20" s="402" t="s">
        <v>62</v>
      </c>
      <c r="N20" s="403"/>
      <c r="O20" s="402" t="s">
        <v>62</v>
      </c>
      <c r="P20" s="403"/>
    </row>
    <row r="21" spans="1:26" s="64" customFormat="1" ht="10.9" customHeight="1" x14ac:dyDescent="0.2">
      <c r="A21" s="83" t="s">
        <v>373</v>
      </c>
      <c r="B21" s="63"/>
      <c r="C21" s="402" t="s">
        <v>62</v>
      </c>
      <c r="D21" s="427"/>
      <c r="E21" s="402" t="s">
        <v>62</v>
      </c>
      <c r="F21" s="428"/>
      <c r="G21" s="402"/>
      <c r="H21" s="404"/>
      <c r="I21" s="402"/>
      <c r="J21" s="403"/>
      <c r="K21" s="402"/>
      <c r="L21" s="403"/>
      <c r="M21" s="402" t="s">
        <v>62</v>
      </c>
      <c r="N21" s="403"/>
      <c r="O21" s="402"/>
      <c r="P21" s="403"/>
    </row>
    <row r="22" spans="1:26" s="64" customFormat="1" ht="10.9" customHeight="1" x14ac:dyDescent="0.2">
      <c r="A22" s="83" t="s">
        <v>374</v>
      </c>
      <c r="B22" s="63"/>
      <c r="C22" s="402"/>
      <c r="D22" s="427"/>
      <c r="E22" s="402"/>
      <c r="F22" s="428"/>
      <c r="G22" s="402" t="s">
        <v>62</v>
      </c>
      <c r="H22" s="404"/>
      <c r="I22" s="402"/>
      <c r="J22" s="403"/>
      <c r="K22" s="402"/>
      <c r="L22" s="403"/>
      <c r="M22" s="402" t="s">
        <v>62</v>
      </c>
      <c r="N22" s="403"/>
      <c r="O22" s="402" t="s">
        <v>62</v>
      </c>
      <c r="P22" s="403"/>
    </row>
    <row r="23" spans="1:26" s="64" customFormat="1" ht="10.9" customHeight="1" x14ac:dyDescent="0.2">
      <c r="A23" s="83" t="s">
        <v>375</v>
      </c>
      <c r="B23" s="63"/>
      <c r="C23" s="402" t="s">
        <v>62</v>
      </c>
      <c r="D23" s="427"/>
      <c r="E23" s="402"/>
      <c r="F23" s="428"/>
      <c r="G23" s="402"/>
      <c r="H23" s="404"/>
      <c r="I23" s="402"/>
      <c r="J23" s="403"/>
      <c r="K23" s="402" t="s">
        <v>62</v>
      </c>
      <c r="L23" s="403"/>
      <c r="M23" s="402"/>
      <c r="N23" s="403"/>
      <c r="O23" s="402"/>
      <c r="P23" s="403"/>
    </row>
    <row r="24" spans="1:26" s="64" customFormat="1" ht="10.9" customHeight="1" x14ac:dyDescent="0.2">
      <c r="A24" s="83" t="s">
        <v>376</v>
      </c>
      <c r="B24" s="63"/>
      <c r="C24" s="402" t="s">
        <v>62</v>
      </c>
      <c r="D24" s="427"/>
      <c r="E24" s="402" t="s">
        <v>62</v>
      </c>
      <c r="F24" s="428"/>
      <c r="G24" s="402" t="s">
        <v>62</v>
      </c>
      <c r="H24" s="404"/>
      <c r="I24" s="402" t="s">
        <v>62</v>
      </c>
      <c r="J24" s="403"/>
      <c r="K24" s="402" t="s">
        <v>62</v>
      </c>
      <c r="L24" s="403"/>
      <c r="M24" s="402" t="s">
        <v>62</v>
      </c>
      <c r="N24" s="403"/>
      <c r="O24" s="402" t="s">
        <v>62</v>
      </c>
      <c r="P24" s="403"/>
    </row>
    <row r="25" spans="1:26" s="64" customFormat="1" ht="10.9" customHeight="1" x14ac:dyDescent="0.2">
      <c r="A25" s="83" t="s">
        <v>377</v>
      </c>
      <c r="B25" s="63"/>
      <c r="C25" s="402" t="s">
        <v>62</v>
      </c>
      <c r="D25" s="427"/>
      <c r="E25" s="402" t="s">
        <v>62</v>
      </c>
      <c r="F25" s="428"/>
      <c r="G25" s="402"/>
      <c r="H25" s="404"/>
      <c r="I25" s="402"/>
      <c r="J25" s="403"/>
      <c r="K25" s="402" t="s">
        <v>62</v>
      </c>
      <c r="L25" s="403"/>
      <c r="M25" s="402" t="s">
        <v>62</v>
      </c>
      <c r="N25" s="403"/>
      <c r="O25" s="402" t="s">
        <v>62</v>
      </c>
      <c r="P25" s="403"/>
    </row>
    <row r="26" spans="1:26" s="64" customFormat="1" ht="12" customHeight="1" x14ac:dyDescent="0.2">
      <c r="A26" s="66" t="s">
        <v>78</v>
      </c>
      <c r="B26" s="67"/>
      <c r="C26" s="407">
        <v>9</v>
      </c>
      <c r="D26" s="431"/>
      <c r="E26" s="407">
        <v>7</v>
      </c>
      <c r="F26" s="432"/>
      <c r="G26" s="409">
        <v>6</v>
      </c>
      <c r="H26" s="433"/>
      <c r="I26" s="407">
        <v>4</v>
      </c>
      <c r="J26" s="434"/>
      <c r="K26" s="402">
        <v>8</v>
      </c>
      <c r="L26" s="403"/>
      <c r="M26" s="402">
        <v>8</v>
      </c>
      <c r="N26" s="403"/>
      <c r="O26" s="402">
        <v>7</v>
      </c>
      <c r="P26" s="403"/>
    </row>
    <row r="27" spans="1:26" s="70" customFormat="1" ht="19.899999999999999" customHeight="1" x14ac:dyDescent="0.2">
      <c r="B27" s="74"/>
      <c r="C27" s="435"/>
      <c r="D27" s="435"/>
      <c r="E27" s="435"/>
      <c r="F27" s="435"/>
      <c r="G27" s="435"/>
      <c r="H27" s="435"/>
      <c r="I27" s="435"/>
      <c r="J27" s="435"/>
      <c r="K27" s="435"/>
      <c r="L27" s="435"/>
      <c r="M27" s="435"/>
      <c r="N27" s="435"/>
      <c r="O27" s="435"/>
      <c r="P27" s="435"/>
    </row>
    <row r="28" spans="1:26" s="69" customFormat="1" ht="18" customHeight="1" x14ac:dyDescent="0.35">
      <c r="A28" s="68"/>
      <c r="B28" s="68"/>
      <c r="C28" s="391">
        <v>64</v>
      </c>
      <c r="D28" s="392"/>
      <c r="E28" s="391">
        <v>65</v>
      </c>
      <c r="F28" s="392"/>
      <c r="G28" s="391">
        <v>66</v>
      </c>
      <c r="H28" s="392"/>
      <c r="I28" s="391">
        <v>67</v>
      </c>
      <c r="J28" s="392"/>
      <c r="K28" s="391">
        <v>68</v>
      </c>
      <c r="L28" s="392"/>
      <c r="M28" s="391">
        <v>69</v>
      </c>
      <c r="N28" s="392"/>
      <c r="O28" s="391">
        <v>70</v>
      </c>
      <c r="P28" s="392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pans="1:26" s="24" customFormat="1" ht="15" customHeight="1" x14ac:dyDescent="0.2">
      <c r="A29" s="53" t="s">
        <v>1</v>
      </c>
      <c r="B29" s="25"/>
      <c r="C29" s="493">
        <v>990821</v>
      </c>
      <c r="D29" s="494"/>
      <c r="E29" s="493">
        <v>990922</v>
      </c>
      <c r="F29" s="494"/>
      <c r="G29" s="493">
        <v>991022</v>
      </c>
      <c r="H29" s="494"/>
      <c r="I29" s="493">
        <v>991126</v>
      </c>
      <c r="J29" s="494"/>
      <c r="K29" s="493">
        <v>991216</v>
      </c>
      <c r="L29" s="494"/>
      <c r="M29" s="495">
        <v>36552</v>
      </c>
      <c r="N29" s="496"/>
      <c r="O29" s="483">
        <v>36580</v>
      </c>
      <c r="P29" s="413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s="26" customFormat="1" ht="15" customHeight="1" x14ac:dyDescent="0.2">
      <c r="A30" s="54" t="s">
        <v>320</v>
      </c>
      <c r="B30" s="27"/>
      <c r="C30" s="152" t="s">
        <v>174</v>
      </c>
      <c r="D30" s="153"/>
      <c r="E30" s="152" t="s">
        <v>5</v>
      </c>
      <c r="F30" s="153"/>
      <c r="G30" s="152" t="s">
        <v>4</v>
      </c>
      <c r="H30" s="153"/>
      <c r="I30" s="152" t="s">
        <v>6</v>
      </c>
      <c r="J30" s="153"/>
      <c r="K30" s="152" t="s">
        <v>81</v>
      </c>
      <c r="L30" s="153"/>
      <c r="M30" s="152" t="s">
        <v>81</v>
      </c>
      <c r="N30" s="153"/>
      <c r="O30" s="152" t="s">
        <v>174</v>
      </c>
      <c r="P30" s="153"/>
    </row>
    <row r="31" spans="1:26" s="26" customFormat="1" ht="15" customHeight="1" x14ac:dyDescent="0.2">
      <c r="A31" s="54" t="s">
        <v>10</v>
      </c>
      <c r="B31" s="27"/>
      <c r="C31" s="159" t="s">
        <v>276</v>
      </c>
      <c r="D31" s="395"/>
      <c r="E31" s="159" t="s">
        <v>224</v>
      </c>
      <c r="F31" s="395"/>
      <c r="G31" s="159" t="s">
        <v>273</v>
      </c>
      <c r="H31" s="395"/>
      <c r="I31" s="159" t="s">
        <v>220</v>
      </c>
      <c r="J31" s="395"/>
      <c r="K31" s="159" t="s">
        <v>177</v>
      </c>
      <c r="L31" s="395"/>
      <c r="M31" s="159" t="s">
        <v>177</v>
      </c>
      <c r="N31" s="395"/>
      <c r="O31" s="159" t="s">
        <v>627</v>
      </c>
      <c r="P31" s="395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9.899999999999999" customHeight="1" x14ac:dyDescent="0.2">
      <c r="A32" s="55" t="s">
        <v>15</v>
      </c>
      <c r="B32" s="23"/>
      <c r="C32" s="450" t="s">
        <v>233</v>
      </c>
      <c r="D32" s="397"/>
      <c r="E32" s="489" t="s">
        <v>568</v>
      </c>
      <c r="F32" s="490"/>
      <c r="G32" s="489" t="s">
        <v>578</v>
      </c>
      <c r="H32" s="490"/>
      <c r="I32" s="396"/>
      <c r="J32" s="397"/>
      <c r="K32" s="396"/>
      <c r="L32" s="397"/>
      <c r="M32" s="396"/>
      <c r="N32" s="397"/>
      <c r="O32" s="396" t="s">
        <v>629</v>
      </c>
      <c r="P32" s="397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1:26" s="30" customFormat="1" ht="15" customHeight="1" x14ac:dyDescent="0.2">
      <c r="A33" s="31"/>
      <c r="B33" s="31"/>
      <c r="C33" s="399"/>
      <c r="D33" s="400" t="s">
        <v>23</v>
      </c>
      <c r="E33" s="399"/>
      <c r="F33" s="400" t="s">
        <v>23</v>
      </c>
      <c r="G33" s="399"/>
      <c r="H33" s="400" t="s">
        <v>23</v>
      </c>
      <c r="I33" s="141" t="s">
        <v>593</v>
      </c>
      <c r="J33" s="142">
        <v>7.44</v>
      </c>
      <c r="K33" s="399"/>
      <c r="L33" s="400" t="s">
        <v>23</v>
      </c>
      <c r="M33" s="399"/>
      <c r="N33" s="400" t="s">
        <v>23</v>
      </c>
      <c r="O33" s="399"/>
      <c r="P33" s="400" t="s">
        <v>23</v>
      </c>
    </row>
    <row r="34" spans="1:26" s="34" customFormat="1" ht="15" customHeight="1" x14ac:dyDescent="0.2">
      <c r="A34" s="32"/>
      <c r="B34" s="33">
        <v>1</v>
      </c>
      <c r="C34" s="141" t="s">
        <v>560</v>
      </c>
      <c r="D34" s="142">
        <v>6.55</v>
      </c>
      <c r="E34" s="141" t="s">
        <v>569</v>
      </c>
      <c r="F34" s="142">
        <v>7.71</v>
      </c>
      <c r="G34" s="141" t="s">
        <v>579</v>
      </c>
      <c r="H34" s="142">
        <v>6.97</v>
      </c>
      <c r="I34" s="141" t="s">
        <v>594</v>
      </c>
      <c r="J34" s="142">
        <v>7.12</v>
      </c>
      <c r="K34" s="141" t="s">
        <v>608</v>
      </c>
      <c r="L34" s="142">
        <v>7.03</v>
      </c>
      <c r="M34" s="141" t="s">
        <v>615</v>
      </c>
      <c r="N34" s="142">
        <v>7.01</v>
      </c>
      <c r="O34" s="141" t="s">
        <v>623</v>
      </c>
      <c r="P34" s="142">
        <v>5.77</v>
      </c>
    </row>
    <row r="35" spans="1:26" s="34" customFormat="1" ht="15" customHeight="1" x14ac:dyDescent="0.2">
      <c r="A35" s="32"/>
      <c r="B35" s="33">
        <v>2</v>
      </c>
      <c r="C35" s="141" t="s">
        <v>561</v>
      </c>
      <c r="D35" s="142">
        <v>5</v>
      </c>
      <c r="E35" s="141" t="s">
        <v>570</v>
      </c>
      <c r="F35" s="142">
        <v>6.75</v>
      </c>
      <c r="G35" s="141" t="s">
        <v>580</v>
      </c>
      <c r="H35" s="142">
        <v>6.78</v>
      </c>
      <c r="I35" s="141" t="s">
        <v>595</v>
      </c>
      <c r="J35" s="142">
        <v>7.04</v>
      </c>
      <c r="K35" s="141" t="s">
        <v>609</v>
      </c>
      <c r="L35" s="142">
        <v>6.19</v>
      </c>
      <c r="M35" s="141" t="s">
        <v>616</v>
      </c>
      <c r="N35" s="142">
        <v>5.88</v>
      </c>
      <c r="O35" s="141" t="s">
        <v>624</v>
      </c>
      <c r="P35" s="142">
        <v>5.7</v>
      </c>
    </row>
    <row r="36" spans="1:26" s="34" customFormat="1" ht="15" customHeight="1" x14ac:dyDescent="0.2">
      <c r="A36" s="56"/>
      <c r="B36" s="33">
        <v>3</v>
      </c>
      <c r="C36" s="141" t="s">
        <v>562</v>
      </c>
      <c r="D36" s="142">
        <v>4.8499999999999996</v>
      </c>
      <c r="E36" s="141" t="s">
        <v>571</v>
      </c>
      <c r="F36" s="142">
        <v>6.05</v>
      </c>
      <c r="G36" s="141" t="s">
        <v>581</v>
      </c>
      <c r="H36" s="142">
        <v>6.72</v>
      </c>
      <c r="I36" s="141" t="s">
        <v>596</v>
      </c>
      <c r="J36" s="142">
        <v>6.31</v>
      </c>
      <c r="K36" s="141" t="s">
        <v>610</v>
      </c>
      <c r="L36" s="142">
        <v>6.16</v>
      </c>
      <c r="M36" s="141" t="s">
        <v>617</v>
      </c>
      <c r="N36" s="142">
        <v>5.84</v>
      </c>
      <c r="O36" s="141" t="s">
        <v>628</v>
      </c>
      <c r="P36" s="142">
        <v>5.32</v>
      </c>
    </row>
    <row r="37" spans="1:26" s="34" customFormat="1" ht="15" customHeight="1" x14ac:dyDescent="0.2">
      <c r="A37" s="32"/>
      <c r="B37" s="33">
        <v>4</v>
      </c>
      <c r="C37" s="141" t="s">
        <v>563</v>
      </c>
      <c r="D37" s="142">
        <v>4.58</v>
      </c>
      <c r="E37" s="141" t="s">
        <v>572</v>
      </c>
      <c r="F37" s="142">
        <v>5.64</v>
      </c>
      <c r="G37" s="141" t="s">
        <v>582</v>
      </c>
      <c r="H37" s="142">
        <v>5.26</v>
      </c>
      <c r="I37" s="141" t="s">
        <v>597</v>
      </c>
      <c r="J37" s="142">
        <v>6</v>
      </c>
      <c r="K37" s="141" t="s">
        <v>611</v>
      </c>
      <c r="L37" s="142">
        <v>5.26</v>
      </c>
      <c r="M37" s="141" t="s">
        <v>618</v>
      </c>
      <c r="N37" s="142">
        <v>5.64</v>
      </c>
      <c r="O37" s="141" t="s">
        <v>625</v>
      </c>
      <c r="P37" s="142">
        <v>4.43</v>
      </c>
    </row>
    <row r="38" spans="1:26" s="34" customFormat="1" ht="15" customHeight="1" x14ac:dyDescent="0.2">
      <c r="A38" s="32"/>
      <c r="B38" s="33">
        <v>5</v>
      </c>
      <c r="C38" s="141" t="s">
        <v>564</v>
      </c>
      <c r="D38" s="142">
        <v>4.5199999999999996</v>
      </c>
      <c r="E38" s="141" t="s">
        <v>573</v>
      </c>
      <c r="F38" s="142">
        <v>5.6</v>
      </c>
      <c r="G38" s="141" t="s">
        <v>583</v>
      </c>
      <c r="H38" s="142">
        <v>4.1399999999999997</v>
      </c>
      <c r="I38" s="141" t="s">
        <v>598</v>
      </c>
      <c r="J38" s="142">
        <v>5.98</v>
      </c>
      <c r="K38" s="141" t="s">
        <v>612</v>
      </c>
      <c r="L38" s="142">
        <v>4.2300000000000004</v>
      </c>
      <c r="M38" s="141" t="s">
        <v>619</v>
      </c>
      <c r="N38" s="142">
        <v>4.29</v>
      </c>
      <c r="O38" s="141" t="s">
        <v>626</v>
      </c>
      <c r="P38" s="142">
        <v>3.51</v>
      </c>
    </row>
    <row r="39" spans="1:26" s="22" customFormat="1" ht="15.95" customHeight="1" x14ac:dyDescent="0.2">
      <c r="A39" s="52" t="s">
        <v>55</v>
      </c>
      <c r="B39" s="36"/>
      <c r="C39" s="149"/>
      <c r="D39" s="150">
        <f>SUM(D34:D38)/5</f>
        <v>5.0999999999999996</v>
      </c>
      <c r="E39" s="149"/>
      <c r="F39" s="150">
        <f>SUM(F34:F38)/5</f>
        <v>6.35</v>
      </c>
      <c r="G39" s="149"/>
      <c r="H39" s="150">
        <f>SUM(H34:H38)/5</f>
        <v>5.9739999999999993</v>
      </c>
      <c r="I39" s="141" t="s">
        <v>599</v>
      </c>
      <c r="J39" s="142">
        <v>3.94</v>
      </c>
      <c r="K39" s="149"/>
      <c r="L39" s="150">
        <f>SUM(L34:L38)/5</f>
        <v>5.774</v>
      </c>
      <c r="M39" s="141" t="s">
        <v>620</v>
      </c>
      <c r="N39" s="142">
        <v>2.58</v>
      </c>
      <c r="O39" s="149"/>
      <c r="P39" s="150"/>
    </row>
    <row r="40" spans="1:26" s="34" customFormat="1" ht="12" customHeight="1" x14ac:dyDescent="0.2">
      <c r="A40" s="59" t="s">
        <v>56</v>
      </c>
      <c r="B40" s="60"/>
      <c r="C40" s="152" t="s">
        <v>565</v>
      </c>
      <c r="D40" s="153"/>
      <c r="E40" s="152" t="s">
        <v>575</v>
      </c>
      <c r="F40" s="153"/>
      <c r="G40" s="152" t="s">
        <v>584</v>
      </c>
      <c r="H40" s="153"/>
      <c r="I40" s="152"/>
      <c r="J40" s="150">
        <f>SUM(J33:J39)/7</f>
        <v>6.2614285714285716</v>
      </c>
      <c r="K40" s="152"/>
      <c r="L40" s="153"/>
      <c r="M40" s="152"/>
      <c r="N40" s="150">
        <f>SUM(N34:N39)/6</f>
        <v>5.206666666666667</v>
      </c>
      <c r="O40" s="152" t="s">
        <v>622</v>
      </c>
      <c r="P40" s="153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1:26" s="30" customFormat="1" ht="12" customHeight="1" x14ac:dyDescent="0.2">
      <c r="A41" s="58"/>
      <c r="B41" s="28"/>
      <c r="C41" s="159"/>
      <c r="D41" s="401"/>
      <c r="E41" s="159" t="s">
        <v>576</v>
      </c>
      <c r="F41" s="401"/>
      <c r="G41" s="159"/>
      <c r="H41" s="401"/>
      <c r="I41" s="159" t="s">
        <v>605</v>
      </c>
      <c r="J41" s="401"/>
      <c r="K41" s="159"/>
      <c r="L41" s="401"/>
      <c r="M41" s="159"/>
      <c r="N41" s="401"/>
      <c r="O41" s="159" t="s">
        <v>630</v>
      </c>
      <c r="P41" s="414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s="64" customFormat="1" ht="10.9" customHeight="1" x14ac:dyDescent="0.2">
      <c r="A42" s="62" t="s">
        <v>368</v>
      </c>
      <c r="B42" s="63"/>
      <c r="C42" s="402" t="s">
        <v>62</v>
      </c>
      <c r="D42" s="403"/>
      <c r="E42" s="402" t="s">
        <v>62</v>
      </c>
      <c r="F42" s="403"/>
      <c r="G42" s="402" t="s">
        <v>62</v>
      </c>
      <c r="H42" s="403"/>
      <c r="I42" s="402" t="s">
        <v>62</v>
      </c>
      <c r="J42" s="403"/>
      <c r="K42" s="402" t="s">
        <v>62</v>
      </c>
      <c r="L42" s="403"/>
      <c r="M42" s="402" t="s">
        <v>62</v>
      </c>
      <c r="N42" s="403"/>
      <c r="O42" s="402" t="s">
        <v>62</v>
      </c>
      <c r="P42" s="403"/>
    </row>
    <row r="43" spans="1:26" s="64" customFormat="1" ht="10.9" customHeight="1" x14ac:dyDescent="0.2">
      <c r="A43" s="62" t="s">
        <v>369</v>
      </c>
      <c r="B43" s="63"/>
      <c r="C43" s="402" t="s">
        <v>62</v>
      </c>
      <c r="D43" s="403"/>
      <c r="E43" s="402" t="s">
        <v>62</v>
      </c>
      <c r="F43" s="403"/>
      <c r="G43" s="402" t="s">
        <v>62</v>
      </c>
      <c r="H43" s="403"/>
      <c r="I43" s="402" t="s">
        <v>62</v>
      </c>
      <c r="J43" s="403"/>
      <c r="K43" s="402" t="s">
        <v>62</v>
      </c>
      <c r="L43" s="403"/>
      <c r="M43" s="402" t="s">
        <v>62</v>
      </c>
      <c r="N43" s="403"/>
      <c r="O43" s="402" t="s">
        <v>62</v>
      </c>
      <c r="P43" s="403"/>
    </row>
    <row r="44" spans="1:26" s="64" customFormat="1" ht="10.9" customHeight="1" x14ac:dyDescent="0.2">
      <c r="A44" s="62" t="s">
        <v>606</v>
      </c>
      <c r="B44" s="63"/>
      <c r="C44" s="402"/>
      <c r="D44" s="403"/>
      <c r="E44" s="402"/>
      <c r="F44" s="403"/>
      <c r="G44" s="402"/>
      <c r="H44" s="403"/>
      <c r="I44" s="402" t="s">
        <v>62</v>
      </c>
      <c r="J44" s="403"/>
      <c r="K44" s="402"/>
      <c r="L44" s="403"/>
      <c r="M44" s="402"/>
      <c r="N44" s="403"/>
      <c r="O44" s="402" t="s">
        <v>62</v>
      </c>
      <c r="P44" s="403"/>
    </row>
    <row r="45" spans="1:26" s="64" customFormat="1" ht="10.9" customHeight="1" x14ac:dyDescent="0.2">
      <c r="A45" s="62" t="s">
        <v>5</v>
      </c>
      <c r="B45" s="63"/>
      <c r="C45" s="402"/>
      <c r="D45" s="403"/>
      <c r="E45" s="402" t="s">
        <v>62</v>
      </c>
      <c r="F45" s="403"/>
      <c r="G45" s="402" t="s">
        <v>62</v>
      </c>
      <c r="H45" s="403"/>
      <c r="I45" s="402" t="s">
        <v>62</v>
      </c>
      <c r="J45" s="403"/>
      <c r="K45" s="402"/>
      <c r="L45" s="403"/>
      <c r="M45" s="402" t="s">
        <v>62</v>
      </c>
      <c r="N45" s="403"/>
      <c r="O45" s="402"/>
      <c r="P45" s="403"/>
    </row>
    <row r="46" spans="1:26" s="64" customFormat="1" ht="10.9" customHeight="1" x14ac:dyDescent="0.2">
      <c r="A46" s="62" t="s">
        <v>371</v>
      </c>
      <c r="B46" s="63"/>
      <c r="C46" s="402"/>
      <c r="D46" s="403"/>
      <c r="E46" s="402" t="s">
        <v>62</v>
      </c>
      <c r="F46" s="403"/>
      <c r="G46" s="402" t="s">
        <v>62</v>
      </c>
      <c r="H46" s="403"/>
      <c r="I46" s="402" t="s">
        <v>62</v>
      </c>
      <c r="J46" s="403"/>
      <c r="K46" s="402" t="s">
        <v>62</v>
      </c>
      <c r="L46" s="403"/>
      <c r="M46" s="402"/>
      <c r="N46" s="403"/>
      <c r="O46" s="402" t="s">
        <v>62</v>
      </c>
      <c r="P46" s="403"/>
    </row>
    <row r="47" spans="1:26" s="64" customFormat="1" ht="10.9" customHeight="1" x14ac:dyDescent="0.2">
      <c r="A47" s="62" t="s">
        <v>372</v>
      </c>
      <c r="B47" s="63"/>
      <c r="C47" s="402"/>
      <c r="D47" s="403"/>
      <c r="E47" s="402" t="s">
        <v>62</v>
      </c>
      <c r="F47" s="403"/>
      <c r="G47" s="402" t="s">
        <v>62</v>
      </c>
      <c r="H47" s="403"/>
      <c r="I47" s="402" t="s">
        <v>62</v>
      </c>
      <c r="J47" s="403"/>
      <c r="K47" s="402"/>
      <c r="L47" s="403"/>
      <c r="M47" s="402"/>
      <c r="N47" s="403"/>
      <c r="O47" s="402" t="s">
        <v>62</v>
      </c>
      <c r="P47" s="403"/>
    </row>
    <row r="48" spans="1:26" s="64" customFormat="1" ht="10.9" customHeight="1" x14ac:dyDescent="0.2">
      <c r="A48" s="62" t="s">
        <v>373</v>
      </c>
      <c r="B48" s="63"/>
      <c r="C48" s="402"/>
      <c r="D48" s="403"/>
      <c r="E48" s="402" t="s">
        <v>62</v>
      </c>
      <c r="F48" s="403"/>
      <c r="G48" s="402"/>
      <c r="H48" s="403"/>
      <c r="I48" s="402" t="s">
        <v>62</v>
      </c>
      <c r="J48" s="403"/>
      <c r="K48" s="402" t="s">
        <v>62</v>
      </c>
      <c r="L48" s="403"/>
      <c r="M48" s="402" t="s">
        <v>62</v>
      </c>
      <c r="N48" s="403"/>
      <c r="O48" s="402"/>
      <c r="P48" s="403"/>
    </row>
    <row r="49" spans="1:16" s="64" customFormat="1" ht="10.9" customHeight="1" x14ac:dyDescent="0.2">
      <c r="A49" s="62" t="s">
        <v>374</v>
      </c>
      <c r="B49" s="63"/>
      <c r="C49" s="402" t="s">
        <v>62</v>
      </c>
      <c r="D49" s="403"/>
      <c r="E49" s="402" t="s">
        <v>62</v>
      </c>
      <c r="F49" s="403"/>
      <c r="G49" s="402" t="s">
        <v>62</v>
      </c>
      <c r="H49" s="403"/>
      <c r="I49" s="402" t="s">
        <v>62</v>
      </c>
      <c r="J49" s="403"/>
      <c r="K49" s="402"/>
      <c r="L49" s="403"/>
      <c r="M49" s="402" t="s">
        <v>62</v>
      </c>
      <c r="N49" s="403"/>
      <c r="O49" s="402" t="s">
        <v>62</v>
      </c>
      <c r="P49" s="403"/>
    </row>
    <row r="50" spans="1:16" s="64" customFormat="1" ht="10.9" customHeight="1" x14ac:dyDescent="0.2">
      <c r="A50" s="62" t="s">
        <v>375</v>
      </c>
      <c r="B50" s="65"/>
      <c r="C50" s="402"/>
      <c r="D50" s="403"/>
      <c r="E50" s="402" t="s">
        <v>65</v>
      </c>
      <c r="F50" s="403"/>
      <c r="G50" s="402"/>
      <c r="H50" s="403"/>
      <c r="I50" s="402" t="s">
        <v>62</v>
      </c>
      <c r="J50" s="403"/>
      <c r="K50" s="402"/>
      <c r="L50" s="403"/>
      <c r="M50" s="402"/>
      <c r="N50" s="403"/>
      <c r="O50" s="402"/>
      <c r="P50" s="403"/>
    </row>
    <row r="51" spans="1:16" s="64" customFormat="1" ht="10.9" customHeight="1" x14ac:dyDescent="0.2">
      <c r="A51" s="62" t="s">
        <v>376</v>
      </c>
      <c r="B51" s="65"/>
      <c r="C51" s="402" t="s">
        <v>62</v>
      </c>
      <c r="D51" s="403"/>
      <c r="E51" s="402" t="s">
        <v>62</v>
      </c>
      <c r="F51" s="403"/>
      <c r="G51" s="402" t="s">
        <v>62</v>
      </c>
      <c r="H51" s="403"/>
      <c r="I51" s="402" t="s">
        <v>62</v>
      </c>
      <c r="J51" s="403"/>
      <c r="K51" s="402" t="s">
        <v>62</v>
      </c>
      <c r="L51" s="403"/>
      <c r="M51" s="402" t="s">
        <v>62</v>
      </c>
      <c r="N51" s="403"/>
      <c r="O51" s="402" t="s">
        <v>62</v>
      </c>
      <c r="P51" s="403"/>
    </row>
    <row r="52" spans="1:16" s="64" customFormat="1" ht="10.9" customHeight="1" x14ac:dyDescent="0.2">
      <c r="A52" s="62" t="s">
        <v>377</v>
      </c>
      <c r="B52" s="65"/>
      <c r="C52" s="402"/>
      <c r="D52" s="403"/>
      <c r="E52" s="402"/>
      <c r="F52" s="403"/>
      <c r="G52" s="402"/>
      <c r="H52" s="403"/>
      <c r="I52" s="402"/>
      <c r="J52" s="403"/>
      <c r="K52" s="402"/>
      <c r="L52" s="403"/>
      <c r="M52" s="402" t="s">
        <v>62</v>
      </c>
      <c r="N52" s="403"/>
      <c r="O52" s="402"/>
      <c r="P52" s="403"/>
    </row>
    <row r="53" spans="1:16" s="64" customFormat="1" ht="12" customHeight="1" x14ac:dyDescent="0.2">
      <c r="A53" s="66" t="s">
        <v>78</v>
      </c>
      <c r="B53" s="67"/>
      <c r="C53" s="402">
        <v>4</v>
      </c>
      <c r="D53" s="411"/>
      <c r="E53" s="402" t="s">
        <v>574</v>
      </c>
      <c r="F53" s="411"/>
      <c r="G53" s="402">
        <v>7</v>
      </c>
      <c r="H53" s="411"/>
      <c r="I53" s="402">
        <v>10</v>
      </c>
      <c r="J53" s="411"/>
      <c r="K53" s="402">
        <v>5</v>
      </c>
      <c r="L53" s="411"/>
      <c r="M53" s="402">
        <v>7</v>
      </c>
      <c r="N53" s="411"/>
      <c r="O53" s="402">
        <v>7</v>
      </c>
      <c r="P53" s="411"/>
    </row>
    <row r="57" spans="1:16" x14ac:dyDescent="0.2">
      <c r="A57"/>
    </row>
    <row r="58" spans="1:16" x14ac:dyDescent="0.2">
      <c r="A58"/>
    </row>
    <row r="59" spans="1:16" x14ac:dyDescent="0.2">
      <c r="A59"/>
    </row>
    <row r="60" spans="1:16" x14ac:dyDescent="0.2">
      <c r="A60"/>
    </row>
    <row r="61" spans="1:16" x14ac:dyDescent="0.2">
      <c r="A61"/>
    </row>
    <row r="62" spans="1:16" x14ac:dyDescent="0.2">
      <c r="A62"/>
    </row>
    <row r="63" spans="1:16" x14ac:dyDescent="0.2">
      <c r="A63"/>
    </row>
    <row r="64" spans="1:16" x14ac:dyDescent="0.2">
      <c r="A64"/>
    </row>
    <row r="65" spans="1:1" x14ac:dyDescent="0.2">
      <c r="A65"/>
    </row>
    <row r="66" spans="1:1" x14ac:dyDescent="0.2">
      <c r="A66"/>
    </row>
  </sheetData>
  <mergeCells count="15">
    <mergeCell ref="C29:D29"/>
    <mergeCell ref="E29:F29"/>
    <mergeCell ref="I5:J5"/>
    <mergeCell ref="K5:L5"/>
    <mergeCell ref="K29:L29"/>
    <mergeCell ref="E32:F32"/>
    <mergeCell ref="K2:L2"/>
    <mergeCell ref="M2:N2"/>
    <mergeCell ref="O2:P2"/>
    <mergeCell ref="M5:N5"/>
    <mergeCell ref="O5:P5"/>
    <mergeCell ref="G29:H29"/>
    <mergeCell ref="G32:H32"/>
    <mergeCell ref="I29:J29"/>
    <mergeCell ref="M29:N29"/>
  </mergeCells>
  <printOptions horizontalCentered="1"/>
  <pageMargins left="0.23" right="0" top="0.47" bottom="0.43307086614173229" header="0" footer="0"/>
  <pageSetup paperSize="9" scale="76" orientation="landscape" verticalDpi="300" r:id="rId1"/>
  <headerFooter alignWithMargins="0">
    <oddFooter>&amp;C&amp;"Monotype Corsiva,Normal"&amp;14&amp;F    &amp;D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64"/>
  <sheetViews>
    <sheetView zoomScale="75" workbookViewId="0">
      <selection activeCell="M13" sqref="M13"/>
    </sheetView>
  </sheetViews>
  <sheetFormatPr defaultRowHeight="12.75" x14ac:dyDescent="0.2"/>
  <cols>
    <col min="1" max="1" width="7.85546875" style="21" customWidth="1"/>
    <col min="2" max="2" width="2" style="22" customWidth="1"/>
    <col min="3" max="3" width="19.85546875" style="106" customWidth="1"/>
    <col min="4" max="4" width="4.42578125" style="106" customWidth="1"/>
    <col min="5" max="5" width="19.85546875" style="106" customWidth="1"/>
    <col min="6" max="6" width="4.42578125" style="106" customWidth="1"/>
    <col min="7" max="7" width="19.85546875" style="106" customWidth="1"/>
    <col min="8" max="8" width="4.42578125" style="106" customWidth="1"/>
    <col min="9" max="9" width="19.85546875" style="106" customWidth="1"/>
    <col min="10" max="10" width="4.42578125" style="106" customWidth="1"/>
    <col min="11" max="11" width="19.85546875" style="106" customWidth="1"/>
    <col min="12" max="12" width="4.42578125" style="106" customWidth="1"/>
    <col min="13" max="13" width="19.85546875" style="106" customWidth="1"/>
    <col min="14" max="14" width="4.42578125" style="106" customWidth="1"/>
    <col min="15" max="15" width="19.85546875" style="106" customWidth="1"/>
    <col min="16" max="16" width="4.42578125" style="106" customWidth="1"/>
    <col min="17" max="17" width="16.7109375" style="21" customWidth="1"/>
    <col min="18" max="18" width="4.7109375" style="21" customWidth="1"/>
    <col min="19" max="35" width="7.7109375" style="21" customWidth="1"/>
    <col min="36" max="16384" width="9.140625" style="21"/>
  </cols>
  <sheetData>
    <row r="1" spans="1:26" s="69" customFormat="1" ht="18" customHeight="1" x14ac:dyDescent="0.35">
      <c r="A1" s="68"/>
      <c r="B1" s="68"/>
      <c r="C1" s="391">
        <v>71</v>
      </c>
      <c r="D1" s="392"/>
      <c r="E1" s="391">
        <v>72</v>
      </c>
      <c r="F1" s="392"/>
      <c r="G1" s="391">
        <v>73</v>
      </c>
      <c r="H1" s="392"/>
      <c r="I1" s="391">
        <v>74</v>
      </c>
      <c r="J1" s="415"/>
      <c r="K1" s="391">
        <v>75</v>
      </c>
      <c r="L1" s="392"/>
      <c r="M1" s="391">
        <v>76</v>
      </c>
      <c r="N1" s="415"/>
      <c r="O1" s="391">
        <v>77</v>
      </c>
      <c r="P1" s="392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s="24" customFormat="1" ht="15" customHeight="1" x14ac:dyDescent="0.2">
      <c r="A2" s="53" t="s">
        <v>1</v>
      </c>
      <c r="B2" s="25"/>
      <c r="C2" s="499">
        <v>36616</v>
      </c>
      <c r="D2" s="500"/>
      <c r="E2" s="499">
        <v>36644</v>
      </c>
      <c r="F2" s="500"/>
      <c r="G2" s="499">
        <v>36672</v>
      </c>
      <c r="H2" s="492"/>
      <c r="I2" s="499">
        <v>36707</v>
      </c>
      <c r="J2" s="492"/>
      <c r="K2" s="499">
        <v>36763</v>
      </c>
      <c r="L2" s="492"/>
      <c r="M2" s="499">
        <v>36798</v>
      </c>
      <c r="N2" s="492"/>
      <c r="O2" s="491"/>
      <c r="P2" s="492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s="70" customFormat="1" ht="15" customHeight="1" x14ac:dyDescent="0.2">
      <c r="A3" s="71" t="s">
        <v>320</v>
      </c>
      <c r="B3" s="72"/>
      <c r="C3" s="416" t="s">
        <v>4</v>
      </c>
      <c r="D3" s="417"/>
      <c r="E3" s="416" t="s">
        <v>83</v>
      </c>
      <c r="F3" s="417"/>
      <c r="G3" s="416" t="s">
        <v>603</v>
      </c>
      <c r="H3" s="417"/>
      <c r="I3" s="416" t="s">
        <v>378</v>
      </c>
      <c r="J3" s="417"/>
      <c r="K3" s="416" t="s">
        <v>6</v>
      </c>
      <c r="L3" s="417"/>
      <c r="M3" s="416" t="s">
        <v>376</v>
      </c>
      <c r="N3" s="417"/>
      <c r="O3" s="416"/>
      <c r="P3" s="417"/>
    </row>
    <row r="4" spans="1:26" s="70" customFormat="1" ht="15" customHeight="1" x14ac:dyDescent="0.2">
      <c r="A4" s="71" t="s">
        <v>10</v>
      </c>
      <c r="B4" s="72"/>
      <c r="C4" s="418" t="s">
        <v>273</v>
      </c>
      <c r="D4" s="419"/>
      <c r="E4" s="418" t="s">
        <v>178</v>
      </c>
      <c r="F4" s="419"/>
      <c r="G4" s="418" t="s">
        <v>648</v>
      </c>
      <c r="H4" s="419"/>
      <c r="I4" s="418" t="s">
        <v>381</v>
      </c>
      <c r="J4" s="419"/>
      <c r="K4" s="418" t="s">
        <v>220</v>
      </c>
      <c r="L4" s="419"/>
      <c r="M4" s="418" t="s">
        <v>379</v>
      </c>
      <c r="N4" s="419"/>
      <c r="O4" s="418"/>
      <c r="P4" s="419"/>
    </row>
    <row r="5" spans="1:26" s="70" customFormat="1" ht="19.899999999999999" customHeight="1" x14ac:dyDescent="0.2">
      <c r="A5" s="71" t="s">
        <v>15</v>
      </c>
      <c r="B5" s="73"/>
      <c r="C5" s="489" t="s">
        <v>18</v>
      </c>
      <c r="D5" s="490"/>
      <c r="E5" s="489" t="s">
        <v>637</v>
      </c>
      <c r="F5" s="490"/>
      <c r="G5" s="489" t="s">
        <v>649</v>
      </c>
      <c r="H5" s="490"/>
      <c r="I5" s="489" t="s">
        <v>18</v>
      </c>
      <c r="J5" s="490"/>
      <c r="K5" s="501" t="s">
        <v>658</v>
      </c>
      <c r="L5" s="502"/>
      <c r="M5" s="489" t="s">
        <v>231</v>
      </c>
      <c r="N5" s="490"/>
      <c r="O5" s="489"/>
      <c r="P5" s="490"/>
      <c r="Q5" s="74"/>
      <c r="R5" s="74"/>
      <c r="S5" s="74"/>
      <c r="T5" s="74"/>
      <c r="U5" s="74"/>
      <c r="V5" s="74"/>
      <c r="W5" s="74"/>
      <c r="X5" s="74"/>
      <c r="Y5" s="74"/>
      <c r="Z5" s="74"/>
    </row>
    <row r="6" spans="1:26" s="30" customFormat="1" ht="15" customHeight="1" x14ac:dyDescent="0.2">
      <c r="A6" s="31"/>
      <c r="B6" s="31"/>
      <c r="C6" s="451"/>
      <c r="D6" s="400" t="s">
        <v>23</v>
      </c>
      <c r="E6" s="451"/>
      <c r="F6" s="400" t="s">
        <v>23</v>
      </c>
      <c r="G6" s="451"/>
      <c r="H6" s="400" t="s">
        <v>23</v>
      </c>
      <c r="I6" s="451"/>
      <c r="J6" s="400" t="s">
        <v>23</v>
      </c>
      <c r="K6" s="451"/>
      <c r="L6" s="400" t="s">
        <v>23</v>
      </c>
      <c r="M6" s="451"/>
      <c r="N6" s="400" t="s">
        <v>23</v>
      </c>
      <c r="O6" s="451"/>
      <c r="P6" s="400" t="s">
        <v>23</v>
      </c>
    </row>
    <row r="7" spans="1:26" s="76" customFormat="1" ht="15" customHeight="1" x14ac:dyDescent="0.2">
      <c r="A7" s="56"/>
      <c r="B7" s="75"/>
      <c r="C7" s="420" t="s">
        <v>632</v>
      </c>
      <c r="D7" s="421">
        <v>7.2750000000000004</v>
      </c>
      <c r="E7" s="420" t="s">
        <v>638</v>
      </c>
      <c r="F7" s="421">
        <v>6.89</v>
      </c>
      <c r="G7" s="420" t="s">
        <v>643</v>
      </c>
      <c r="H7" s="421">
        <v>7.94</v>
      </c>
      <c r="I7" s="420" t="s">
        <v>650</v>
      </c>
      <c r="J7" s="421">
        <v>7.78</v>
      </c>
      <c r="K7" s="420" t="s">
        <v>659</v>
      </c>
      <c r="L7" s="421">
        <v>7.34</v>
      </c>
      <c r="M7" s="420" t="s">
        <v>667</v>
      </c>
      <c r="N7" s="421">
        <v>7.99</v>
      </c>
      <c r="O7" s="420"/>
      <c r="P7" s="421"/>
    </row>
    <row r="8" spans="1:26" s="76" customFormat="1" ht="15" customHeight="1" x14ac:dyDescent="0.2">
      <c r="A8" s="56"/>
      <c r="B8" s="75"/>
      <c r="C8" s="420" t="s">
        <v>633</v>
      </c>
      <c r="D8" s="421">
        <v>6.91</v>
      </c>
      <c r="E8" s="420" t="s">
        <v>639</v>
      </c>
      <c r="F8" s="421">
        <v>6.82</v>
      </c>
      <c r="G8" s="420" t="s">
        <v>644</v>
      </c>
      <c r="H8" s="421">
        <v>6.94</v>
      </c>
      <c r="I8" s="420" t="s">
        <v>651</v>
      </c>
      <c r="J8" s="421">
        <v>7.07</v>
      </c>
      <c r="K8" s="420" t="s">
        <v>660</v>
      </c>
      <c r="L8" s="421">
        <v>7.33</v>
      </c>
      <c r="M8" s="420" t="s">
        <v>668</v>
      </c>
      <c r="N8" s="421">
        <v>6.69</v>
      </c>
      <c r="O8" s="420"/>
      <c r="P8" s="421"/>
    </row>
    <row r="9" spans="1:26" s="76" customFormat="1" ht="15" customHeight="1" x14ac:dyDescent="0.2">
      <c r="A9" s="56"/>
      <c r="B9" s="75"/>
      <c r="C9" s="420" t="s">
        <v>423</v>
      </c>
      <c r="D9" s="421">
        <v>5.64</v>
      </c>
      <c r="E9" s="420" t="s">
        <v>575</v>
      </c>
      <c r="F9" s="421">
        <v>5.93</v>
      </c>
      <c r="G9" s="420" t="s">
        <v>642</v>
      </c>
      <c r="H9" s="421">
        <v>6.62</v>
      </c>
      <c r="I9" s="420" t="s">
        <v>652</v>
      </c>
      <c r="J9" s="421">
        <v>6.12</v>
      </c>
      <c r="K9" s="420" t="s">
        <v>661</v>
      </c>
      <c r="L9" s="421">
        <v>6.53</v>
      </c>
      <c r="M9" s="420" t="s">
        <v>669</v>
      </c>
      <c r="N9" s="421">
        <v>6.2</v>
      </c>
      <c r="O9" s="420"/>
      <c r="P9" s="421"/>
    </row>
    <row r="10" spans="1:26" s="76" customFormat="1" ht="15" customHeight="1" x14ac:dyDescent="0.2">
      <c r="A10" s="56"/>
      <c r="B10" s="75"/>
      <c r="C10" s="420" t="s">
        <v>634</v>
      </c>
      <c r="D10" s="421">
        <v>5.4</v>
      </c>
      <c r="E10" s="420" t="s">
        <v>640</v>
      </c>
      <c r="F10" s="421">
        <v>5.48</v>
      </c>
      <c r="G10" s="420" t="s">
        <v>645</v>
      </c>
      <c r="H10" s="421">
        <v>6.36</v>
      </c>
      <c r="I10" s="420" t="s">
        <v>653</v>
      </c>
      <c r="J10" s="421">
        <v>5.6</v>
      </c>
      <c r="K10" s="420" t="s">
        <v>663</v>
      </c>
      <c r="L10" s="421">
        <v>5.82</v>
      </c>
      <c r="M10" s="420" t="s">
        <v>671</v>
      </c>
      <c r="N10" s="421">
        <v>4.8899999999999997</v>
      </c>
      <c r="O10" s="420"/>
      <c r="P10" s="421"/>
    </row>
    <row r="11" spans="1:26" s="76" customFormat="1" ht="15" customHeight="1" x14ac:dyDescent="0.2">
      <c r="A11" s="56"/>
      <c r="B11" s="75"/>
      <c r="C11" s="420" t="s">
        <v>635</v>
      </c>
      <c r="D11" s="421">
        <v>4.8099999999999996</v>
      </c>
      <c r="E11" s="420" t="s">
        <v>641</v>
      </c>
      <c r="F11" s="421">
        <v>5.05</v>
      </c>
      <c r="G11" s="420" t="s">
        <v>646</v>
      </c>
      <c r="H11" s="421">
        <v>4.04</v>
      </c>
      <c r="I11" s="420" t="s">
        <v>654</v>
      </c>
      <c r="J11" s="421">
        <v>5.22</v>
      </c>
      <c r="K11" s="420" t="s">
        <v>662</v>
      </c>
      <c r="L11" s="421">
        <v>5.4</v>
      </c>
      <c r="M11" s="420" t="s">
        <v>670</v>
      </c>
      <c r="N11" s="421">
        <v>3.63</v>
      </c>
      <c r="O11" s="420"/>
      <c r="P11" s="421"/>
    </row>
    <row r="12" spans="1:26" s="74" customFormat="1" ht="15.95" customHeight="1" x14ac:dyDescent="0.2">
      <c r="A12" s="77" t="s">
        <v>55</v>
      </c>
      <c r="B12" s="78"/>
      <c r="C12" s="423"/>
      <c r="D12" s="424">
        <f>SUM(D7:D11)/5</f>
        <v>6.0069999999999997</v>
      </c>
      <c r="E12" s="420"/>
      <c r="F12" s="424">
        <f>SUM(F7:F11)/5</f>
        <v>6.0340000000000007</v>
      </c>
      <c r="G12" s="420"/>
      <c r="H12" s="424">
        <f>SUM(H7:H11)/5</f>
        <v>6.38</v>
      </c>
      <c r="I12" s="420"/>
      <c r="J12" s="424">
        <f>SUM(J7:J11)/5</f>
        <v>6.3579999999999997</v>
      </c>
      <c r="K12" s="423"/>
      <c r="L12" s="424">
        <f>SUM(L7:L11)/5</f>
        <v>6.484</v>
      </c>
      <c r="M12" s="420"/>
      <c r="N12" s="424">
        <f>SUM(N7:N11)/5</f>
        <v>5.88</v>
      </c>
      <c r="O12" s="420"/>
      <c r="P12" s="421"/>
    </row>
    <row r="13" spans="1:26" s="76" customFormat="1" ht="12" customHeight="1" x14ac:dyDescent="0.2">
      <c r="A13" s="79" t="s">
        <v>56</v>
      </c>
      <c r="B13" s="80"/>
      <c r="C13" s="416"/>
      <c r="D13" s="417"/>
      <c r="E13" s="416"/>
      <c r="F13" s="417"/>
      <c r="G13" s="416" t="s">
        <v>647</v>
      </c>
      <c r="H13" s="417"/>
      <c r="I13" s="416" t="s">
        <v>655</v>
      </c>
      <c r="J13" s="417"/>
      <c r="K13" s="416" t="s">
        <v>664</v>
      </c>
      <c r="L13" s="417"/>
      <c r="M13" s="416" t="s">
        <v>666</v>
      </c>
      <c r="N13" s="417"/>
      <c r="O13" s="416"/>
      <c r="P13" s="153"/>
      <c r="Q13" s="74"/>
      <c r="R13" s="74"/>
      <c r="S13" s="74"/>
      <c r="T13" s="74"/>
      <c r="U13" s="74"/>
      <c r="V13" s="74"/>
      <c r="W13" s="74"/>
      <c r="X13" s="74"/>
      <c r="Y13" s="74"/>
      <c r="Z13" s="74"/>
    </row>
    <row r="14" spans="1:26" s="74" customFormat="1" ht="12" customHeight="1" x14ac:dyDescent="0.2">
      <c r="A14" s="81"/>
      <c r="B14" s="82"/>
      <c r="C14" s="418"/>
      <c r="D14" s="426"/>
      <c r="E14" s="418"/>
      <c r="F14" s="426"/>
      <c r="G14" s="418"/>
      <c r="H14" s="426"/>
      <c r="I14" s="418"/>
      <c r="J14" s="426"/>
      <c r="K14" s="418"/>
      <c r="L14" s="426"/>
      <c r="M14" s="418"/>
      <c r="N14" s="426"/>
      <c r="O14" s="418"/>
      <c r="P14" s="414"/>
      <c r="Q14" s="70"/>
      <c r="R14" s="70"/>
      <c r="S14" s="70"/>
      <c r="T14" s="70"/>
      <c r="U14" s="70"/>
      <c r="V14" s="70"/>
      <c r="W14" s="70"/>
      <c r="X14" s="70"/>
      <c r="Y14" s="70"/>
      <c r="Z14" s="70"/>
    </row>
    <row r="15" spans="1:26" s="64" customFormat="1" ht="10.9" customHeight="1" x14ac:dyDescent="0.2">
      <c r="A15" s="83" t="s">
        <v>368</v>
      </c>
      <c r="B15" s="63"/>
      <c r="C15" s="402" t="s">
        <v>62</v>
      </c>
      <c r="D15" s="427"/>
      <c r="E15" s="402"/>
      <c r="F15" s="428"/>
      <c r="G15" s="404"/>
      <c r="H15" s="429"/>
      <c r="I15" s="402" t="s">
        <v>62</v>
      </c>
      <c r="J15" s="403"/>
      <c r="K15" s="402" t="s">
        <v>62</v>
      </c>
      <c r="L15" s="403"/>
      <c r="M15" s="402" t="s">
        <v>62</v>
      </c>
      <c r="N15" s="403"/>
      <c r="O15" s="402"/>
      <c r="P15" s="403"/>
    </row>
    <row r="16" spans="1:26" s="64" customFormat="1" ht="10.9" customHeight="1" x14ac:dyDescent="0.2">
      <c r="A16" s="83" t="s">
        <v>369</v>
      </c>
      <c r="B16" s="63"/>
      <c r="C16" s="402" t="s">
        <v>62</v>
      </c>
      <c r="D16" s="427"/>
      <c r="E16" s="402" t="s">
        <v>62</v>
      </c>
      <c r="F16" s="428"/>
      <c r="G16" s="402" t="s">
        <v>62</v>
      </c>
      <c r="H16" s="404"/>
      <c r="I16" s="402" t="s">
        <v>62</v>
      </c>
      <c r="J16" s="403"/>
      <c r="K16" s="402" t="s">
        <v>62</v>
      </c>
      <c r="L16" s="403"/>
      <c r="M16" s="402" t="s">
        <v>62</v>
      </c>
      <c r="N16" s="403"/>
      <c r="O16" s="402"/>
      <c r="P16" s="403"/>
    </row>
    <row r="17" spans="1:26" s="64" customFormat="1" ht="10.9" customHeight="1" x14ac:dyDescent="0.2">
      <c r="A17" s="83" t="s">
        <v>606</v>
      </c>
      <c r="B17" s="63"/>
      <c r="C17" s="402" t="s">
        <v>62</v>
      </c>
      <c r="D17" s="427"/>
      <c r="E17" s="402" t="s">
        <v>62</v>
      </c>
      <c r="F17" s="428"/>
      <c r="G17" s="402" t="s">
        <v>62</v>
      </c>
      <c r="H17" s="404"/>
      <c r="I17" s="402"/>
      <c r="J17" s="403"/>
      <c r="K17" s="402" t="s">
        <v>62</v>
      </c>
      <c r="L17" s="403"/>
      <c r="M17" s="402" t="s">
        <v>62</v>
      </c>
      <c r="N17" s="403"/>
      <c r="O17" s="402"/>
      <c r="P17" s="403"/>
    </row>
    <row r="18" spans="1:26" s="64" customFormat="1" ht="10.9" customHeight="1" x14ac:dyDescent="0.2">
      <c r="A18" s="83" t="s">
        <v>5</v>
      </c>
      <c r="B18" s="63"/>
      <c r="C18" s="402" t="s">
        <v>62</v>
      </c>
      <c r="D18" s="427"/>
      <c r="E18" s="402" t="s">
        <v>62</v>
      </c>
      <c r="F18" s="428"/>
      <c r="G18" s="402"/>
      <c r="H18" s="404"/>
      <c r="I18" s="402"/>
      <c r="J18" s="403"/>
      <c r="K18" s="402" t="s">
        <v>62</v>
      </c>
      <c r="L18" s="403"/>
      <c r="M18" s="402" t="s">
        <v>62</v>
      </c>
      <c r="N18" s="403"/>
      <c r="O18" s="402"/>
      <c r="P18" s="403"/>
    </row>
    <row r="19" spans="1:26" s="64" customFormat="1" ht="10.9" customHeight="1" x14ac:dyDescent="0.2">
      <c r="A19" s="83" t="s">
        <v>371</v>
      </c>
      <c r="B19" s="63"/>
      <c r="C19" s="402" t="s">
        <v>62</v>
      </c>
      <c r="D19" s="427"/>
      <c r="E19" s="402" t="s">
        <v>62</v>
      </c>
      <c r="F19" s="428"/>
      <c r="G19" s="404"/>
      <c r="H19" s="429"/>
      <c r="I19" s="402"/>
      <c r="J19" s="403"/>
      <c r="K19" s="402"/>
      <c r="L19" s="403"/>
      <c r="M19" s="402"/>
      <c r="N19" s="403"/>
      <c r="O19" s="402"/>
      <c r="P19" s="403"/>
    </row>
    <row r="20" spans="1:26" s="64" customFormat="1" ht="10.9" customHeight="1" x14ac:dyDescent="0.2">
      <c r="A20" s="83" t="s">
        <v>372</v>
      </c>
      <c r="B20" s="63"/>
      <c r="C20" s="402"/>
      <c r="D20" s="427"/>
      <c r="E20" s="402" t="s">
        <v>62</v>
      </c>
      <c r="F20" s="428"/>
      <c r="G20" s="404" t="s">
        <v>62</v>
      </c>
      <c r="H20" s="430"/>
      <c r="I20" s="402" t="s">
        <v>62</v>
      </c>
      <c r="J20" s="403"/>
      <c r="K20" s="402"/>
      <c r="L20" s="403"/>
      <c r="M20" s="402" t="s">
        <v>62</v>
      </c>
      <c r="N20" s="403"/>
      <c r="O20" s="402"/>
      <c r="P20" s="403"/>
    </row>
    <row r="21" spans="1:26" s="64" customFormat="1" ht="10.9" customHeight="1" x14ac:dyDescent="0.2">
      <c r="A21" s="83" t="s">
        <v>373</v>
      </c>
      <c r="B21" s="63"/>
      <c r="C21" s="402" t="s">
        <v>62</v>
      </c>
      <c r="D21" s="427"/>
      <c r="E21" s="402"/>
      <c r="F21" s="428"/>
      <c r="G21" s="402"/>
      <c r="H21" s="404"/>
      <c r="I21" s="402" t="s">
        <v>62</v>
      </c>
      <c r="J21" s="403"/>
      <c r="K21" s="402"/>
      <c r="L21" s="403"/>
      <c r="M21" s="402" t="s">
        <v>62</v>
      </c>
      <c r="N21" s="403"/>
      <c r="O21" s="402"/>
      <c r="P21" s="403"/>
    </row>
    <row r="22" spans="1:26" s="64" customFormat="1" ht="10.9" customHeight="1" x14ac:dyDescent="0.2">
      <c r="A22" s="83" t="s">
        <v>374</v>
      </c>
      <c r="B22" s="63"/>
      <c r="C22" s="402" t="s">
        <v>62</v>
      </c>
      <c r="D22" s="427"/>
      <c r="E22" s="402"/>
      <c r="F22" s="428"/>
      <c r="G22" s="402" t="s">
        <v>62</v>
      </c>
      <c r="H22" s="404"/>
      <c r="I22" s="402"/>
      <c r="J22" s="403"/>
      <c r="K22" s="402"/>
      <c r="L22" s="403"/>
      <c r="M22" s="402"/>
      <c r="N22" s="403"/>
      <c r="O22" s="402"/>
      <c r="P22" s="403"/>
    </row>
    <row r="23" spans="1:26" s="64" customFormat="1" ht="10.9" customHeight="1" x14ac:dyDescent="0.2">
      <c r="A23" s="83" t="s">
        <v>376</v>
      </c>
      <c r="B23" s="63"/>
      <c r="C23" s="402" t="s">
        <v>62</v>
      </c>
      <c r="D23" s="427"/>
      <c r="E23" s="402" t="s">
        <v>62</v>
      </c>
      <c r="F23" s="428"/>
      <c r="G23" s="402" t="s">
        <v>62</v>
      </c>
      <c r="H23" s="404"/>
      <c r="I23" s="402" t="s">
        <v>62</v>
      </c>
      <c r="J23" s="403"/>
      <c r="K23" s="402" t="s">
        <v>62</v>
      </c>
      <c r="L23" s="403"/>
      <c r="M23" s="402" t="s">
        <v>62</v>
      </c>
      <c r="N23" s="403"/>
      <c r="O23" s="402"/>
      <c r="P23" s="403"/>
    </row>
    <row r="24" spans="1:26" s="64" customFormat="1" ht="10.9" customHeight="1" x14ac:dyDescent="0.2">
      <c r="A24" s="83" t="s">
        <v>377</v>
      </c>
      <c r="B24" s="63"/>
      <c r="C24" s="402"/>
      <c r="D24" s="427"/>
      <c r="E24" s="402"/>
      <c r="F24" s="428"/>
      <c r="G24" s="402"/>
      <c r="H24" s="404"/>
      <c r="I24" s="402" t="s">
        <v>62</v>
      </c>
      <c r="J24" s="403"/>
      <c r="K24" s="402" t="s">
        <v>62</v>
      </c>
      <c r="L24" s="403"/>
      <c r="M24" s="402"/>
      <c r="N24" s="403"/>
      <c r="O24" s="402"/>
      <c r="P24" s="403"/>
    </row>
    <row r="25" spans="1:26" s="64" customFormat="1" ht="12" customHeight="1" x14ac:dyDescent="0.2">
      <c r="A25" s="66" t="s">
        <v>78</v>
      </c>
      <c r="B25" s="67"/>
      <c r="C25" s="407">
        <v>8</v>
      </c>
      <c r="D25" s="431"/>
      <c r="E25" s="407">
        <v>6</v>
      </c>
      <c r="F25" s="432"/>
      <c r="G25" s="409">
        <v>5</v>
      </c>
      <c r="H25" s="433"/>
      <c r="I25" s="407">
        <v>6</v>
      </c>
      <c r="J25" s="434"/>
      <c r="K25" s="402">
        <v>6</v>
      </c>
      <c r="L25" s="403"/>
      <c r="M25" s="402">
        <v>7</v>
      </c>
      <c r="N25" s="403"/>
      <c r="O25" s="402"/>
      <c r="P25" s="403"/>
    </row>
    <row r="26" spans="1:26" s="70" customFormat="1" ht="19.899999999999999" customHeight="1" x14ac:dyDescent="0.2">
      <c r="B26" s="74"/>
      <c r="C26" s="435"/>
      <c r="D26" s="435"/>
      <c r="E26" s="435"/>
      <c r="F26" s="435"/>
      <c r="G26" s="435"/>
      <c r="H26" s="435"/>
      <c r="I26" s="435"/>
      <c r="J26" s="435"/>
      <c r="K26" s="435"/>
      <c r="L26" s="435"/>
      <c r="M26" s="435"/>
      <c r="N26" s="435"/>
      <c r="O26" s="435"/>
      <c r="P26" s="435"/>
    </row>
    <row r="27" spans="1:26" s="69" customFormat="1" ht="18" customHeight="1" x14ac:dyDescent="0.35">
      <c r="A27" s="68"/>
      <c r="B27" s="68"/>
      <c r="C27" s="391">
        <v>78</v>
      </c>
      <c r="D27" s="392"/>
      <c r="E27" s="391">
        <v>79</v>
      </c>
      <c r="F27" s="392"/>
      <c r="G27" s="391">
        <v>80</v>
      </c>
      <c r="H27" s="392"/>
      <c r="I27" s="391">
        <v>81</v>
      </c>
      <c r="J27" s="392"/>
      <c r="K27" s="391">
        <v>82</v>
      </c>
      <c r="L27" s="392"/>
      <c r="M27" s="391">
        <v>83</v>
      </c>
      <c r="N27" s="392"/>
      <c r="O27" s="391">
        <v>84</v>
      </c>
      <c r="P27" s="392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spans="1:26" s="24" customFormat="1" ht="15" customHeight="1" x14ac:dyDescent="0.2">
      <c r="A28" s="53" t="s">
        <v>1</v>
      </c>
      <c r="B28" s="25"/>
      <c r="C28" s="493"/>
      <c r="D28" s="494"/>
      <c r="E28" s="493"/>
      <c r="F28" s="494"/>
      <c r="G28" s="493"/>
      <c r="H28" s="494"/>
      <c r="I28" s="493"/>
      <c r="J28" s="494"/>
      <c r="K28" s="493"/>
      <c r="L28" s="494"/>
      <c r="M28" s="495"/>
      <c r="N28" s="496"/>
      <c r="O28" s="483"/>
      <c r="P28" s="413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s="26" customFormat="1" ht="15" customHeight="1" x14ac:dyDescent="0.2">
      <c r="A29" s="54" t="s">
        <v>320</v>
      </c>
      <c r="B29" s="27"/>
      <c r="C29" s="152"/>
      <c r="D29" s="153"/>
      <c r="E29" s="152"/>
      <c r="F29" s="153"/>
      <c r="G29" s="152"/>
      <c r="H29" s="153"/>
      <c r="I29" s="152"/>
      <c r="J29" s="153"/>
      <c r="K29" s="152"/>
      <c r="L29" s="153"/>
      <c r="M29" s="152"/>
      <c r="N29" s="153"/>
      <c r="O29" s="152"/>
      <c r="P29" s="153"/>
    </row>
    <row r="30" spans="1:26" s="26" customFormat="1" ht="15" customHeight="1" x14ac:dyDescent="0.2">
      <c r="A30" s="54" t="s">
        <v>10</v>
      </c>
      <c r="B30" s="27"/>
      <c r="C30" s="159"/>
      <c r="D30" s="395"/>
      <c r="E30" s="159"/>
      <c r="F30" s="395"/>
      <c r="G30" s="159"/>
      <c r="H30" s="395"/>
      <c r="I30" s="159"/>
      <c r="J30" s="395"/>
      <c r="K30" s="159"/>
      <c r="L30" s="395"/>
      <c r="M30" s="159"/>
      <c r="N30" s="395"/>
      <c r="O30" s="159"/>
      <c r="P30" s="395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9.899999999999999" customHeight="1" x14ac:dyDescent="0.2">
      <c r="A31" s="55" t="s">
        <v>15</v>
      </c>
      <c r="B31" s="23"/>
      <c r="C31" s="450"/>
      <c r="D31" s="397"/>
      <c r="E31" s="489"/>
      <c r="F31" s="490"/>
      <c r="G31" s="489"/>
      <c r="H31" s="490"/>
      <c r="I31" s="396"/>
      <c r="J31" s="397"/>
      <c r="K31" s="396"/>
      <c r="L31" s="397"/>
      <c r="M31" s="396"/>
      <c r="N31" s="397"/>
      <c r="O31" s="396"/>
      <c r="P31" s="397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1:26" s="30" customFormat="1" ht="15" customHeight="1" x14ac:dyDescent="0.2">
      <c r="A32" s="31"/>
      <c r="B32" s="31"/>
      <c r="C32" s="399"/>
      <c r="D32" s="400" t="s">
        <v>23</v>
      </c>
      <c r="E32" s="399"/>
      <c r="F32" s="400" t="s">
        <v>23</v>
      </c>
      <c r="G32" s="399"/>
      <c r="H32" s="400" t="s">
        <v>23</v>
      </c>
      <c r="I32" s="141"/>
      <c r="J32" s="142" t="s">
        <v>23</v>
      </c>
      <c r="K32" s="399"/>
      <c r="L32" s="400" t="s">
        <v>23</v>
      </c>
      <c r="M32" s="399"/>
      <c r="N32" s="400" t="s">
        <v>23</v>
      </c>
      <c r="O32" s="399"/>
      <c r="P32" s="400" t="s">
        <v>23</v>
      </c>
    </row>
    <row r="33" spans="1:26" s="34" customFormat="1" ht="15" customHeight="1" x14ac:dyDescent="0.2">
      <c r="A33" s="32"/>
      <c r="B33" s="33"/>
      <c r="C33" s="141"/>
      <c r="D33" s="142"/>
      <c r="E33" s="141"/>
      <c r="F33" s="142"/>
      <c r="G33" s="141"/>
      <c r="H33" s="142"/>
      <c r="I33" s="141"/>
      <c r="J33" s="142"/>
      <c r="K33" s="141"/>
      <c r="L33" s="142"/>
      <c r="M33" s="141"/>
      <c r="N33" s="142"/>
      <c r="O33" s="141"/>
      <c r="P33" s="142"/>
    </row>
    <row r="34" spans="1:26" s="34" customFormat="1" ht="15" customHeight="1" x14ac:dyDescent="0.2">
      <c r="A34" s="32"/>
      <c r="B34" s="33"/>
      <c r="C34" s="141"/>
      <c r="D34" s="142"/>
      <c r="E34" s="141"/>
      <c r="F34" s="142"/>
      <c r="G34" s="141"/>
      <c r="H34" s="142"/>
      <c r="I34" s="141"/>
      <c r="J34" s="142"/>
      <c r="K34" s="141"/>
      <c r="L34" s="142"/>
      <c r="M34" s="141"/>
      <c r="N34" s="142"/>
      <c r="O34" s="141"/>
      <c r="P34" s="142"/>
    </row>
    <row r="35" spans="1:26" s="34" customFormat="1" ht="15" customHeight="1" x14ac:dyDescent="0.2">
      <c r="A35" s="56"/>
      <c r="B35" s="33"/>
      <c r="C35" s="141"/>
      <c r="D35" s="142"/>
      <c r="E35" s="141"/>
      <c r="F35" s="142"/>
      <c r="G35" s="141"/>
      <c r="H35" s="142"/>
      <c r="I35" s="141"/>
      <c r="J35" s="142"/>
      <c r="K35" s="141"/>
      <c r="L35" s="142"/>
      <c r="M35" s="141"/>
      <c r="N35" s="142"/>
      <c r="O35" s="141"/>
      <c r="P35" s="142"/>
    </row>
    <row r="36" spans="1:26" s="34" customFormat="1" ht="15" customHeight="1" x14ac:dyDescent="0.2">
      <c r="A36" s="32"/>
      <c r="B36" s="33"/>
      <c r="C36" s="141"/>
      <c r="D36" s="142"/>
      <c r="E36" s="141"/>
      <c r="F36" s="142"/>
      <c r="G36" s="141"/>
      <c r="H36" s="142"/>
      <c r="I36" s="141"/>
      <c r="J36" s="142"/>
      <c r="K36" s="141"/>
      <c r="L36" s="142"/>
      <c r="M36" s="141"/>
      <c r="N36" s="142"/>
      <c r="O36" s="141"/>
      <c r="P36" s="142"/>
    </row>
    <row r="37" spans="1:26" s="34" customFormat="1" ht="15" customHeight="1" x14ac:dyDescent="0.2">
      <c r="A37" s="32"/>
      <c r="B37" s="33"/>
      <c r="C37" s="141"/>
      <c r="D37" s="142"/>
      <c r="E37" s="141"/>
      <c r="F37" s="142"/>
      <c r="G37" s="141"/>
      <c r="H37" s="142"/>
      <c r="I37" s="141"/>
      <c r="J37" s="142"/>
      <c r="K37" s="141"/>
      <c r="L37" s="142"/>
      <c r="M37" s="141"/>
      <c r="N37" s="142"/>
      <c r="O37" s="141"/>
      <c r="P37" s="142"/>
    </row>
    <row r="38" spans="1:26" s="22" customFormat="1" ht="15.95" customHeight="1" x14ac:dyDescent="0.2">
      <c r="A38" s="52" t="s">
        <v>55</v>
      </c>
      <c r="B38" s="36"/>
      <c r="C38" s="149"/>
      <c r="D38" s="150"/>
      <c r="E38" s="149"/>
      <c r="F38" s="150"/>
      <c r="G38" s="149"/>
      <c r="H38" s="150"/>
      <c r="I38" s="141"/>
      <c r="J38" s="142"/>
      <c r="K38" s="149"/>
      <c r="L38" s="150"/>
      <c r="M38" s="141"/>
      <c r="N38" s="142"/>
      <c r="O38" s="149"/>
      <c r="P38" s="150"/>
    </row>
    <row r="39" spans="1:26" s="34" customFormat="1" ht="12" customHeight="1" x14ac:dyDescent="0.2">
      <c r="A39" s="59" t="s">
        <v>56</v>
      </c>
      <c r="B39" s="60"/>
      <c r="C39" s="152"/>
      <c r="D39" s="153"/>
      <c r="E39" s="152"/>
      <c r="F39" s="153"/>
      <c r="G39" s="152"/>
      <c r="H39" s="153"/>
      <c r="I39" s="152"/>
      <c r="J39" s="153"/>
      <c r="K39" s="152"/>
      <c r="L39" s="153"/>
      <c r="M39" s="152"/>
      <c r="N39" s="153"/>
      <c r="O39" s="152"/>
      <c r="P39" s="153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1:26" s="30" customFormat="1" ht="12" customHeight="1" x14ac:dyDescent="0.2">
      <c r="A40" s="58"/>
      <c r="B40" s="28"/>
      <c r="C40" s="159"/>
      <c r="D40" s="401"/>
      <c r="E40" s="159"/>
      <c r="F40" s="401"/>
      <c r="G40" s="159"/>
      <c r="H40" s="401"/>
      <c r="I40" s="159"/>
      <c r="J40" s="401"/>
      <c r="K40" s="159"/>
      <c r="L40" s="401"/>
      <c r="M40" s="159"/>
      <c r="N40" s="401"/>
      <c r="O40" s="159"/>
      <c r="P40" s="414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s="64" customFormat="1" ht="10.9" customHeight="1" x14ac:dyDescent="0.2">
      <c r="A41" s="62" t="s">
        <v>368</v>
      </c>
      <c r="B41" s="63"/>
      <c r="C41" s="402"/>
      <c r="D41" s="403"/>
      <c r="E41" s="402"/>
      <c r="F41" s="403"/>
      <c r="G41" s="402"/>
      <c r="H41" s="403"/>
      <c r="I41" s="402"/>
      <c r="J41" s="403"/>
      <c r="K41" s="402"/>
      <c r="L41" s="403"/>
      <c r="M41" s="402"/>
      <c r="N41" s="403"/>
      <c r="O41" s="402"/>
      <c r="P41" s="403"/>
    </row>
    <row r="42" spans="1:26" s="64" customFormat="1" ht="10.9" customHeight="1" x14ac:dyDescent="0.2">
      <c r="A42" s="62" t="s">
        <v>369</v>
      </c>
      <c r="B42" s="63"/>
      <c r="C42" s="402"/>
      <c r="D42" s="403"/>
      <c r="E42" s="402"/>
      <c r="F42" s="403"/>
      <c r="G42" s="402"/>
      <c r="H42" s="403"/>
      <c r="I42" s="402"/>
      <c r="J42" s="403"/>
      <c r="K42" s="402"/>
      <c r="L42" s="403"/>
      <c r="M42" s="402"/>
      <c r="N42" s="403"/>
      <c r="O42" s="402"/>
      <c r="P42" s="403"/>
    </row>
    <row r="43" spans="1:26" s="64" customFormat="1" ht="10.9" customHeight="1" x14ac:dyDescent="0.2">
      <c r="A43" s="62" t="s">
        <v>606</v>
      </c>
      <c r="B43" s="63"/>
      <c r="C43" s="402"/>
      <c r="D43" s="403"/>
      <c r="E43" s="402"/>
      <c r="F43" s="403"/>
      <c r="G43" s="402"/>
      <c r="H43" s="403"/>
      <c r="I43" s="402"/>
      <c r="J43" s="403"/>
      <c r="K43" s="402"/>
      <c r="L43" s="403"/>
      <c r="M43" s="402"/>
      <c r="N43" s="403"/>
      <c r="O43" s="402"/>
      <c r="P43" s="403"/>
    </row>
    <row r="44" spans="1:26" s="64" customFormat="1" ht="10.9" customHeight="1" x14ac:dyDescent="0.2">
      <c r="A44" s="62" t="s">
        <v>5</v>
      </c>
      <c r="B44" s="63"/>
      <c r="C44" s="402"/>
      <c r="D44" s="403"/>
      <c r="E44" s="402"/>
      <c r="F44" s="403"/>
      <c r="G44" s="402"/>
      <c r="H44" s="403"/>
      <c r="I44" s="402"/>
      <c r="J44" s="403"/>
      <c r="K44" s="402"/>
      <c r="L44" s="403"/>
      <c r="M44" s="402"/>
      <c r="N44" s="403"/>
      <c r="O44" s="402"/>
      <c r="P44" s="403"/>
    </row>
    <row r="45" spans="1:26" s="64" customFormat="1" ht="10.9" customHeight="1" x14ac:dyDescent="0.2">
      <c r="A45" s="62" t="s">
        <v>371</v>
      </c>
      <c r="B45" s="63"/>
      <c r="C45" s="402"/>
      <c r="D45" s="403"/>
      <c r="E45" s="402"/>
      <c r="F45" s="403"/>
      <c r="G45" s="402"/>
      <c r="H45" s="403"/>
      <c r="I45" s="402"/>
      <c r="J45" s="403"/>
      <c r="K45" s="402"/>
      <c r="L45" s="403"/>
      <c r="M45" s="402"/>
      <c r="N45" s="403"/>
      <c r="O45" s="402"/>
      <c r="P45" s="403"/>
    </row>
    <row r="46" spans="1:26" s="64" customFormat="1" ht="10.9" customHeight="1" x14ac:dyDescent="0.2">
      <c r="A46" s="62" t="s">
        <v>372</v>
      </c>
      <c r="B46" s="63"/>
      <c r="C46" s="402"/>
      <c r="D46" s="403"/>
      <c r="E46" s="402"/>
      <c r="F46" s="403"/>
      <c r="G46" s="402"/>
      <c r="H46" s="403"/>
      <c r="I46" s="402"/>
      <c r="J46" s="403"/>
      <c r="K46" s="402"/>
      <c r="L46" s="403"/>
      <c r="M46" s="402"/>
      <c r="N46" s="403"/>
      <c r="O46" s="402"/>
      <c r="P46" s="403"/>
    </row>
    <row r="47" spans="1:26" s="64" customFormat="1" ht="10.9" customHeight="1" x14ac:dyDescent="0.2">
      <c r="A47" s="62" t="s">
        <v>373</v>
      </c>
      <c r="B47" s="63"/>
      <c r="C47" s="402"/>
      <c r="D47" s="403"/>
      <c r="E47" s="402"/>
      <c r="F47" s="403"/>
      <c r="G47" s="402"/>
      <c r="H47" s="403"/>
      <c r="I47" s="402"/>
      <c r="J47" s="403"/>
      <c r="K47" s="402"/>
      <c r="L47" s="403"/>
      <c r="M47" s="402"/>
      <c r="N47" s="403"/>
      <c r="O47" s="402"/>
      <c r="P47" s="403"/>
    </row>
    <row r="48" spans="1:26" s="64" customFormat="1" ht="10.9" customHeight="1" x14ac:dyDescent="0.2">
      <c r="A48" s="62" t="s">
        <v>374</v>
      </c>
      <c r="B48" s="63"/>
      <c r="C48" s="402"/>
      <c r="D48" s="403"/>
      <c r="E48" s="402"/>
      <c r="F48" s="403"/>
      <c r="G48" s="402"/>
      <c r="H48" s="403"/>
      <c r="I48" s="402"/>
      <c r="J48" s="403"/>
      <c r="K48" s="402"/>
      <c r="L48" s="403"/>
      <c r="M48" s="402"/>
      <c r="N48" s="403"/>
      <c r="O48" s="402"/>
      <c r="P48" s="403"/>
    </row>
    <row r="49" spans="1:16" s="64" customFormat="1" ht="10.9" customHeight="1" x14ac:dyDescent="0.2">
      <c r="A49" s="62" t="s">
        <v>376</v>
      </c>
      <c r="B49" s="65"/>
      <c r="C49" s="402"/>
      <c r="D49" s="403"/>
      <c r="E49" s="402"/>
      <c r="F49" s="403"/>
      <c r="G49" s="402"/>
      <c r="H49" s="403"/>
      <c r="I49" s="402"/>
      <c r="J49" s="403"/>
      <c r="K49" s="402"/>
      <c r="L49" s="403"/>
      <c r="M49" s="402"/>
      <c r="N49" s="403"/>
      <c r="O49" s="402"/>
      <c r="P49" s="403"/>
    </row>
    <row r="50" spans="1:16" s="64" customFormat="1" ht="10.9" customHeight="1" x14ac:dyDescent="0.2">
      <c r="A50" s="62" t="s">
        <v>377</v>
      </c>
      <c r="B50" s="65"/>
      <c r="C50" s="402"/>
      <c r="D50" s="403"/>
      <c r="E50" s="402"/>
      <c r="F50" s="403"/>
      <c r="G50" s="402"/>
      <c r="H50" s="403"/>
      <c r="I50" s="402"/>
      <c r="J50" s="403"/>
      <c r="K50" s="402"/>
      <c r="L50" s="403"/>
      <c r="M50" s="402"/>
      <c r="N50" s="403"/>
      <c r="O50" s="402"/>
      <c r="P50" s="403"/>
    </row>
    <row r="51" spans="1:16" s="64" customFormat="1" ht="12" customHeight="1" x14ac:dyDescent="0.2">
      <c r="A51" s="66" t="s">
        <v>78</v>
      </c>
      <c r="B51" s="67"/>
      <c r="C51" s="402"/>
      <c r="D51" s="411"/>
      <c r="E51" s="402"/>
      <c r="F51" s="411"/>
      <c r="G51" s="402"/>
      <c r="H51" s="411"/>
      <c r="I51" s="402"/>
      <c r="J51" s="411"/>
      <c r="K51" s="402"/>
      <c r="L51" s="411"/>
      <c r="M51" s="402"/>
      <c r="N51" s="411"/>
      <c r="O51" s="402"/>
      <c r="P51" s="411"/>
    </row>
    <row r="55" spans="1:16" x14ac:dyDescent="0.2">
      <c r="A55"/>
    </row>
    <row r="56" spans="1:16" x14ac:dyDescent="0.2">
      <c r="A56"/>
    </row>
    <row r="57" spans="1:16" x14ac:dyDescent="0.2">
      <c r="A57"/>
    </row>
    <row r="58" spans="1:16" x14ac:dyDescent="0.2">
      <c r="A58"/>
    </row>
    <row r="59" spans="1:16" x14ac:dyDescent="0.2">
      <c r="A59"/>
    </row>
    <row r="60" spans="1:16" x14ac:dyDescent="0.2">
      <c r="A60"/>
    </row>
    <row r="61" spans="1:16" x14ac:dyDescent="0.2">
      <c r="A61"/>
    </row>
    <row r="62" spans="1:16" x14ac:dyDescent="0.2">
      <c r="A62"/>
    </row>
    <row r="63" spans="1:16" x14ac:dyDescent="0.2">
      <c r="A63"/>
    </row>
    <row r="64" spans="1:16" x14ac:dyDescent="0.2">
      <c r="A64"/>
    </row>
  </sheetData>
  <mergeCells count="22">
    <mergeCell ref="M28:N28"/>
    <mergeCell ref="O2:P2"/>
    <mergeCell ref="M5:N5"/>
    <mergeCell ref="O5:P5"/>
    <mergeCell ref="G2:H2"/>
    <mergeCell ref="I2:J2"/>
    <mergeCell ref="K2:L2"/>
    <mergeCell ref="M2:N2"/>
    <mergeCell ref="E31:F31"/>
    <mergeCell ref="G28:H28"/>
    <mergeCell ref="G31:H31"/>
    <mergeCell ref="I28:J28"/>
    <mergeCell ref="E5:F5"/>
    <mergeCell ref="G5:H5"/>
    <mergeCell ref="C2:D2"/>
    <mergeCell ref="C5:D5"/>
    <mergeCell ref="C28:D28"/>
    <mergeCell ref="E28:F28"/>
    <mergeCell ref="E2:F2"/>
    <mergeCell ref="K5:L5"/>
    <mergeCell ref="I5:J5"/>
    <mergeCell ref="K28:L28"/>
  </mergeCells>
  <printOptions horizontalCentered="1"/>
  <pageMargins left="0.23" right="0" top="0.47" bottom="0.43307086614173229" header="0" footer="0"/>
  <pageSetup paperSize="9" scale="76" orientation="landscape" verticalDpi="300" r:id="rId1"/>
  <headerFooter alignWithMargins="0">
    <oddFooter>&amp;C&amp;"Monotype Corsiva,Normal"&amp;14&amp;F    &amp;D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13</vt:i4>
      </vt:variant>
      <vt:variant>
        <vt:lpstr>Namngivna områden</vt:lpstr>
      </vt:variant>
      <vt:variant>
        <vt:i4>8</vt:i4>
      </vt:variant>
    </vt:vector>
  </HeadingPairs>
  <TitlesOfParts>
    <vt:vector size="21" baseType="lpstr">
      <vt:lpstr>1-7</vt:lpstr>
      <vt:lpstr>8-14</vt:lpstr>
      <vt:lpstr>15-21</vt:lpstr>
      <vt:lpstr>22-28</vt:lpstr>
      <vt:lpstr>29-35</vt:lpstr>
      <vt:lpstr>36-42</vt:lpstr>
      <vt:lpstr>43-56</vt:lpstr>
      <vt:lpstr>57-70</vt:lpstr>
      <vt:lpstr>71-84</vt:lpstr>
      <vt:lpstr>RANG </vt:lpstr>
      <vt:lpstr>A-Ö</vt:lpstr>
      <vt:lpstr>MEDLEM</vt:lpstr>
      <vt:lpstr>Turordning</vt:lpstr>
      <vt:lpstr>'A-Ö'!Databas</vt:lpstr>
      <vt:lpstr>MEDLEM!TABLE</vt:lpstr>
      <vt:lpstr>MEDLEM!Utskriftsområde</vt:lpstr>
      <vt:lpstr>'15-21'!Villkor</vt:lpstr>
      <vt:lpstr>'22-28'!Villkor</vt:lpstr>
      <vt:lpstr>'8-14'!Villkor</vt:lpstr>
      <vt:lpstr>'A-Ö'!Villkor</vt:lpstr>
      <vt:lpstr>Villkor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Telefonnummer och mail till Jan - Erik Ahlberg</dc:title>
  <dc:subject>öl</dc:subject>
  <dc:creator>Leffe</dc:creator>
  <cp:lastModifiedBy>leif.hainsalo@gmail.com</cp:lastModifiedBy>
  <cp:lastPrinted>2000-08-29T14:37:08Z</cp:lastPrinted>
  <dcterms:created xsi:type="dcterms:W3CDTF">1999-04-09T06:26:46Z</dcterms:created>
  <dcterms:modified xsi:type="dcterms:W3CDTF">2024-03-29T17:18:00Z</dcterms:modified>
</cp:coreProperties>
</file>